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N:\CFT\!Projects\Capital_Markets\Venus\Arbeitsdateien\Aktienrückkauf\Reporting\SocGen\Weekly Reporting\6. Week_2019\Rückkaufaktivitäten\"/>
    </mc:Choice>
  </mc:AlternateContent>
  <bookViews>
    <workbookView xWindow="0" yWindow="0" windowWidth="20430" windowHeight="7680" activeTab="1"/>
  </bookViews>
  <sheets>
    <sheet name="Aggregiert Wöchentlich" sheetId="7" r:id="rId1"/>
    <sheet name="Aggregiert Täglich " sheetId="6" r:id="rId2"/>
    <sheet name="11. Februar 2019" sheetId="1" r:id="rId3"/>
    <sheet name="12. Februar 2019" sheetId="2" r:id="rId4"/>
    <sheet name="13. Februar 2019" sheetId="3" r:id="rId5"/>
  </sheets>
  <definedNames>
    <definedName name="act_LJ" localSheetId="0">#REF!</definedName>
    <definedName name="act_LJ">#REF!</definedName>
    <definedName name="act_VJ" localSheetId="0">#REF!</definedName>
    <definedName name="act_VJ">#REF!</definedName>
    <definedName name="act_VVJ" localSheetId="0">#REF!</definedName>
    <definedName name="act_VVJ">#REF!</definedName>
    <definedName name="Bestand_rep_date" localSheetId="0">#REF!</definedName>
    <definedName name="Bestand_rep_date">#REF!</definedName>
    <definedName name="Bestand_VJ" localSheetId="0">#REF!</definedName>
    <definedName name="Bestand_VJ">#REF!</definedName>
    <definedName name="bi_FJ" localSheetId="0">#REF!</definedName>
    <definedName name="bi_FJ">#REF!</definedName>
    <definedName name="bi_LJ" localSheetId="0">#REF!</definedName>
    <definedName name="bi_LJ">#REF!</definedName>
    <definedName name="bii_FJ" localSheetId="0">#REF!</definedName>
    <definedName name="bii_FJ">#REF!</definedName>
    <definedName name="bii_LJ" localSheetId="0">#REF!</definedName>
    <definedName name="bii_LJ">#REF!</definedName>
    <definedName name="changeable" localSheetId="0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DB">"WIREUK"</definedName>
    <definedName name="ex_rate_VJ" localSheetId="0">#REF!</definedName>
    <definedName name="ex_rate_VJ">#REF!</definedName>
    <definedName name="f" localSheetId="0">#REF!</definedName>
    <definedName name="f">#REF!</definedName>
    <definedName name="fc1_LJ" localSheetId="0">#REF!</definedName>
    <definedName name="fc1_LJ">#REF!</definedName>
    <definedName name="fc2_LJ" localSheetId="0">#REF!</definedName>
    <definedName name="fc2_LJ">#REF!</definedName>
    <definedName name="FJ" localSheetId="0">#REF!</definedName>
    <definedName name="FJ">#REF!</definedName>
    <definedName name="g" localSheetId="0">#REF!</definedName>
    <definedName name="g">#REF!</definedName>
    <definedName name="j" localSheetId="0">#REF!</definedName>
    <definedName name="j">#REF!</definedName>
    <definedName name="k_plan_LJ" localSheetId="0">#REF!</definedName>
    <definedName name="k_plan_LJ">#REF!</definedName>
    <definedName name="lfd_Monat" localSheetId="0">#REF!</definedName>
    <definedName name="lfd_Monat">#REF!</definedName>
    <definedName name="lfd_Monat_VJ" localSheetId="0">#REF!</definedName>
    <definedName name="lfd_Monat_VJ">#REF!</definedName>
    <definedName name="LJ" localSheetId="0">#REF!</definedName>
    <definedName name="LJ">#REF!</definedName>
    <definedName name="mrs_LJ" localSheetId="0">#REF!</definedName>
    <definedName name="mrs_LJ">#REF!</definedName>
    <definedName name="mrs_VJ" localSheetId="0">#REF!</definedName>
    <definedName name="mrs_VJ">#REF!</definedName>
    <definedName name="plan_FJ" localSheetId="0">#REF!</definedName>
    <definedName name="plan_FJ">#REF!</definedName>
    <definedName name="plan_LJ" localSheetId="0">#REF!</definedName>
    <definedName name="plan_LJ">#REF!</definedName>
    <definedName name="quart_01" localSheetId="0">#REF!</definedName>
    <definedName name="quart_01">#REF!</definedName>
    <definedName name="quart_02" localSheetId="0">#REF!</definedName>
    <definedName name="quart_02">#REF!</definedName>
    <definedName name="quart_03" localSheetId="0">#REF!</definedName>
    <definedName name="quart_03">#REF!</definedName>
    <definedName name="quart_04" localSheetId="0">#REF!</definedName>
    <definedName name="quart_04">#REF!</definedName>
    <definedName name="rrr" localSheetId="0">#REF!</definedName>
    <definedName name="rrr">#REF!</definedName>
    <definedName name="rrrr" localSheetId="0">#REF!</definedName>
    <definedName name="rrrr">#REF!</definedName>
    <definedName name="t" localSheetId="0">#REF!</definedName>
    <definedName name="t">#REF!</definedName>
    <definedName name="Template.WIRE.DBAccess.CalcMode">"Async"</definedName>
    <definedName name="ttttt" localSheetId="0">#REF!</definedName>
    <definedName name="ttttt">#REF!</definedName>
    <definedName name="u" localSheetId="0">#REF!</definedName>
    <definedName name="u">#REF!</definedName>
    <definedName name="ujyu" localSheetId="0">#REF!</definedName>
    <definedName name="ujyu">#REF!</definedName>
    <definedName name="uuyuyjuj" localSheetId="0">#REF!</definedName>
    <definedName name="uuyuyjuj">#REF!</definedName>
    <definedName name="VJ" localSheetId="0">#REF!</definedName>
    <definedName name="VJ">#REF!</definedName>
    <definedName name="Vormonat" localSheetId="0">#REF!</definedName>
    <definedName name="Vormonat">#REF!</definedName>
    <definedName name="Vorquartal" localSheetId="0">#REF!</definedName>
    <definedName name="Vorquartal">#REF!</definedName>
    <definedName name="VVJ" localSheetId="0">#REF!</definedName>
    <definedName name="VVJ">#REF!</definedName>
    <definedName name="xx" localSheetId="0">#REF!</definedName>
    <definedName name="xx">#REF!</definedName>
    <definedName name="yuhjyjhjh" localSheetId="0">#REF!</definedName>
    <definedName name="yuhjyjhjh">#REF!</definedName>
    <definedName name="yy" localSheetId="0">#REF!</definedName>
    <definedName name="yy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6" l="1"/>
  <c r="E40" i="6"/>
  <c r="F40" i="6"/>
  <c r="F20" i="7"/>
  <c r="C40" i="6" l="1"/>
  <c r="E20" i="7"/>
  <c r="D20" i="7"/>
  <c r="C20" i="7"/>
  <c r="D34" i="6" l="1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7" i="7"/>
  <c r="D16" i="7"/>
  <c r="D15" i="7"/>
  <c r="D14" i="7"/>
  <c r="D13" i="7"/>
  <c r="D36" i="6" l="1"/>
  <c r="D37" i="6"/>
  <c r="D18" i="7" l="1"/>
  <c r="D35" i="6" l="1"/>
</calcChain>
</file>

<file path=xl/sharedStrings.xml><?xml version="1.0" encoding="utf-8"?>
<sst xmlns="http://schemas.openxmlformats.org/spreadsheetml/2006/main" count="448" uniqueCount="165">
  <si>
    <t>Kauf / Verkauf</t>
  </si>
  <si>
    <t>Zeit</t>
  </si>
  <si>
    <t>Datum</t>
  </si>
  <si>
    <t>1) Ohne Erwerbsnebenkosten, kaufmännisch gerundet auf vier Nachkommastellen</t>
  </si>
  <si>
    <t>Summe</t>
  </si>
  <si>
    <t>Trading Venue</t>
  </si>
  <si>
    <r>
      <t xml:space="preserve">
Durchschnittlicher Preis</t>
    </r>
    <r>
      <rPr>
        <b/>
        <vertAlign val="superscript"/>
        <sz val="10"/>
        <color indexed="9"/>
        <rFont val="Arial"/>
        <family val="2"/>
      </rPr>
      <t>1</t>
    </r>
    <r>
      <rPr>
        <b/>
        <sz val="10"/>
        <color indexed="9"/>
        <rFont val="Arial"/>
        <family val="2"/>
      </rPr>
      <t xml:space="preserve">
</t>
    </r>
    <r>
      <rPr>
        <sz val="10"/>
        <color indexed="9"/>
        <rFont val="Arial"/>
        <family val="2"/>
      </rPr>
      <t>(EUR)</t>
    </r>
  </si>
  <si>
    <t>in % des ausstehenden Gesamtkapitals</t>
  </si>
  <si>
    <r>
      <t xml:space="preserve">Anzahl zurückgekaufter Aktien
</t>
    </r>
    <r>
      <rPr>
        <sz val="10"/>
        <color indexed="9"/>
        <rFont val="Arial"/>
        <family val="2"/>
      </rPr>
      <t>(Stück)</t>
    </r>
  </si>
  <si>
    <t>Rückkaufaktivitäten</t>
  </si>
  <si>
    <t xml:space="preserve">Aktienrückkaufprogramm </t>
  </si>
  <si>
    <t>Daily Fills</t>
  </si>
  <si>
    <t>ISIN:</t>
  </si>
  <si>
    <t>DE000LED4000</t>
  </si>
  <si>
    <t>Anzahl der zurückgekauften OSRAM Aktien</t>
  </si>
  <si>
    <t>Menge</t>
  </si>
  <si>
    <t>Preis in €</t>
  </si>
  <si>
    <t>Betrag in €</t>
  </si>
  <si>
    <t>Handelsplatz</t>
  </si>
  <si>
    <r>
      <t>Rückkaufbetrag</t>
    </r>
    <r>
      <rPr>
        <sz val="10"/>
        <color indexed="9"/>
        <rFont val="Arial"/>
        <family val="2"/>
      </rPr>
      <t xml:space="preserve">
(EUR)</t>
    </r>
  </si>
  <si>
    <t>9:05:00,973797</t>
  </si>
  <si>
    <t>K</t>
  </si>
  <si>
    <t>XETRA</t>
  </si>
  <si>
    <t>9:17:21,566809</t>
  </si>
  <si>
    <t>9:29:11,639618</t>
  </si>
  <si>
    <t>9:46:01,812101</t>
  </si>
  <si>
    <t>10:00:31,409927</t>
  </si>
  <si>
    <t>10:11:12,641272</t>
  </si>
  <si>
    <t>10:22:41,441629</t>
  </si>
  <si>
    <t>10:28:42,170521</t>
  </si>
  <si>
    <t>10:30:45,849783</t>
  </si>
  <si>
    <t>10:35:51,779875</t>
  </si>
  <si>
    <t>10:46:56,166185</t>
  </si>
  <si>
    <t>11:03:04,885400</t>
  </si>
  <si>
    <t>11:14:48,455644</t>
  </si>
  <si>
    <t>11:14:49,359381</t>
  </si>
  <si>
    <t>11:32:02,606611</t>
  </si>
  <si>
    <t>11:44:23,739645</t>
  </si>
  <si>
    <t>11:59:46,791413</t>
  </si>
  <si>
    <t>12:09:23,149626</t>
  </si>
  <si>
    <t>12:09:23,452323</t>
  </si>
  <si>
    <t>12:22:26,630914</t>
  </si>
  <si>
    <t>12:34:56,950032</t>
  </si>
  <si>
    <t>12:42:17,008645</t>
  </si>
  <si>
    <t>12:51:13,382867</t>
  </si>
  <si>
    <t>13:08:10,764328</t>
  </si>
  <si>
    <t>13:59:53,003886</t>
  </si>
  <si>
    <t>14:09:11,153560</t>
  </si>
  <si>
    <t>14:23:07,984406</t>
  </si>
  <si>
    <t>14:36:23,109007</t>
  </si>
  <si>
    <t>14:46:44,099311</t>
  </si>
  <si>
    <t>14:58:29,551989</t>
  </si>
  <si>
    <t>15:06:25,205686</t>
  </si>
  <si>
    <t>15:20:04,229162</t>
  </si>
  <si>
    <t>15:32:39,072319</t>
  </si>
  <si>
    <t>15:39:30,225756</t>
  </si>
  <si>
    <t>15:45:18,638876</t>
  </si>
  <si>
    <t>15:56:17,097425</t>
  </si>
  <si>
    <t>16:08:17,660496</t>
  </si>
  <si>
    <t>16:11:00,589458</t>
  </si>
  <si>
    <t>16:21:43,261908</t>
  </si>
  <si>
    <t>16:30:40,685205</t>
  </si>
  <si>
    <t>16:39:25,604615</t>
  </si>
  <si>
    <t>16:45:42,276980</t>
  </si>
  <si>
    <t>16:45:42,478737</t>
  </si>
  <si>
    <t>16:53:06,337986</t>
  </si>
  <si>
    <t>17:02:45,038299</t>
  </si>
  <si>
    <t>17:11:08,779805</t>
  </si>
  <si>
    <t>17:12:13,446323</t>
  </si>
  <si>
    <t>17:12:28,076632</t>
  </si>
  <si>
    <t>11.02.2019</t>
  </si>
  <si>
    <t>9:02:31,092635</t>
  </si>
  <si>
    <t>9:22:39,677612</t>
  </si>
  <si>
    <t>9:31:09,453854</t>
  </si>
  <si>
    <t>9:40:00,451611</t>
  </si>
  <si>
    <t>9:41:38,998160</t>
  </si>
  <si>
    <t>9:48:48,223799</t>
  </si>
  <si>
    <t>9:51:08,128124</t>
  </si>
  <si>
    <t>9:51:08,929407</t>
  </si>
  <si>
    <t>10:00:59,823076</t>
  </si>
  <si>
    <t>10:08:21,134338</t>
  </si>
  <si>
    <t>10:15:32,858216</t>
  </si>
  <si>
    <t>10:26:45,002478</t>
  </si>
  <si>
    <t>10:38:11,143637</t>
  </si>
  <si>
    <t>11:00:32,303023</t>
  </si>
  <si>
    <t>11:19:24,822325</t>
  </si>
  <si>
    <t>11:29:00,183404</t>
  </si>
  <si>
    <t>11:47:44,470302</t>
  </si>
  <si>
    <t>12:10:41,439269</t>
  </si>
  <si>
    <t>12:24:29,247300</t>
  </si>
  <si>
    <t>12:32:23,063731</t>
  </si>
  <si>
    <t>12:32:23,263524</t>
  </si>
  <si>
    <t>13:09:05,190793</t>
  </si>
  <si>
    <t>13:09:05,692340</t>
  </si>
  <si>
    <t>13:23:10,682873</t>
  </si>
  <si>
    <t>14:09:46,864286</t>
  </si>
  <si>
    <t>14:27:54,590259</t>
  </si>
  <si>
    <t>14:38:07,227341</t>
  </si>
  <si>
    <t>14:48:18,295588</t>
  </si>
  <si>
    <t>15:01:30,955287</t>
  </si>
  <si>
    <t>15:23:39,527106</t>
  </si>
  <si>
    <t>15:43:37,122737</t>
  </si>
  <si>
    <t>15:55:38,573493</t>
  </si>
  <si>
    <t>16:12:58,068012</t>
  </si>
  <si>
    <t>16:25:27,128840</t>
  </si>
  <si>
    <t>16:37:53,168912</t>
  </si>
  <si>
    <t>16:37:53,174061</t>
  </si>
  <si>
    <t>16:49:57,397080</t>
  </si>
  <si>
    <t>16:59:18,142514</t>
  </si>
  <si>
    <t>17:01:28,857803</t>
  </si>
  <si>
    <t>12.02.2019</t>
  </si>
  <si>
    <t>9:00:53,732103</t>
  </si>
  <si>
    <t>9:18:34,742001</t>
  </si>
  <si>
    <t>9:26:31,004315</t>
  </si>
  <si>
    <t>9:28:21,399986</t>
  </si>
  <si>
    <t>9:35:04,141521</t>
  </si>
  <si>
    <t>9:44:14,140264</t>
  </si>
  <si>
    <t>9:56:46,665689</t>
  </si>
  <si>
    <t>10:04:38,168367</t>
  </si>
  <si>
    <t>10:14:36,867353</t>
  </si>
  <si>
    <t>10:20:52,558486</t>
  </si>
  <si>
    <t>10:28:17,785792</t>
  </si>
  <si>
    <t>10:39:35,841785</t>
  </si>
  <si>
    <t>11:03:23,486357</t>
  </si>
  <si>
    <t>11:16:49,708689</t>
  </si>
  <si>
    <t>11:36:49,008381</t>
  </si>
  <si>
    <t>11:57:08,048565</t>
  </si>
  <si>
    <t>12:05:00,658198</t>
  </si>
  <si>
    <t>12:17:16,325469</t>
  </si>
  <si>
    <t>14:42:30,402174</t>
  </si>
  <si>
    <t>14:42:50,342739</t>
  </si>
  <si>
    <t>14:43:16,602808</t>
  </si>
  <si>
    <t>13.02.2019</t>
  </si>
  <si>
    <t>10.01.2019 - 11.01.2019</t>
  </si>
  <si>
    <t>14.01.2019 - 18.01.2019</t>
  </si>
  <si>
    <t>21.01.2019 - 25.01.2019</t>
  </si>
  <si>
    <t>28.01.2019 - 01.02.2019</t>
  </si>
  <si>
    <t>04.02.2019 - 08.02.2019</t>
  </si>
  <si>
    <t>10.01.2019</t>
  </si>
  <si>
    <t>11.01.2019</t>
  </si>
  <si>
    <t>14.01.2019</t>
  </si>
  <si>
    <t>15.01.2019</t>
  </si>
  <si>
    <t>16.01.2019</t>
  </si>
  <si>
    <t>17.01.2019</t>
  </si>
  <si>
    <t>18.01.2019</t>
  </si>
  <si>
    <t>21.01.2019</t>
  </si>
  <si>
    <t>22.01.2019</t>
  </si>
  <si>
    <t>23.01.2019</t>
  </si>
  <si>
    <t>24.01.2019</t>
  </si>
  <si>
    <t>25.01.2019</t>
  </si>
  <si>
    <t>28.01.2019</t>
  </si>
  <si>
    <t>29.01.2019</t>
  </si>
  <si>
    <t>30.01.2019</t>
  </si>
  <si>
    <t>31.01.2019</t>
  </si>
  <si>
    <t>01.02.2019</t>
  </si>
  <si>
    <t>04.02.2019</t>
  </si>
  <si>
    <t>05.02.2019</t>
  </si>
  <si>
    <t>06.02.2019</t>
  </si>
  <si>
    <t>07.02.2019</t>
  </si>
  <si>
    <t>08.02.2019</t>
  </si>
  <si>
    <t>11.02.2019 - 15.02.2019</t>
  </si>
  <si>
    <t>14.02.2019</t>
  </si>
  <si>
    <t>15.02.2019</t>
  </si>
  <si>
    <t>-</t>
  </si>
  <si>
    <t>ISIN: DE000LED4000
Aktienrückkauf, dessen Beginn in einer ersten Tranche mit Bekanntmachung vom 9. Januar 2019 gemäß Art. 5 Abs. 1 lit. a) der Verordnung (EU) Nr. 596/2014 und Art. 2 Abs. 1 der Delegierten Verordnung (EU) Nr. 2016/1052 für den 10. Januar 2019 mitgeteilt wurde.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</si>
</sst>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\ _€_-;\-* #,##0.00\ _€_-;_-* &quot;-&quot;??\ _€_-;_-@_-"/>
    <numFmt numFmtId="164" formatCode="_(&quot;€&quot;* #,##0.00_);_(&quot;€&quot;* \(#,##0.00\);_(&quot;€&quot;* &quot;-&quot;??_);_(@_)"/>
    <numFmt numFmtId="165" formatCode="_-* #,##0\ _€_-;\-* #,##0\ _€_-;_-* &quot;-&quot;??\ _€_-;_-@_-"/>
    <numFmt numFmtId="166" formatCode="hh:mm:ss.000"/>
    <numFmt numFmtId="167" formatCode="#,##0.000"/>
    <numFmt numFmtId="168" formatCode="_-* #,##0.0000\ _€_-;\-* #,##0.0000\ _€_-;_-* &quot;-&quot;???\ _€_-;_-@_-"/>
    <numFmt numFmtId="169" formatCode="#,##0.0000"/>
    <numFmt numFmtId="170" formatCode="0.00000%"/>
    <numFmt numFmtId="171" formatCode="dd\.mm\.yyyy"/>
    <numFmt numFmtId="172" formatCode="0.0000"/>
    <numFmt numFmtId="173" formatCode="[$-409]d\-mmm\-yyyy;@"/>
    <numFmt numFmtId="174" formatCode="#,##0_ ;\-#,##0\ "/>
  </numFmts>
  <fonts count="17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.5"/>
      <color theme="1"/>
      <name val="Frutiger 45 Light"/>
      <family val="2"/>
    </font>
    <font>
      <b/>
      <sz val="10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53"/>
      <name val="Arial"/>
      <family val="2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10"/>
      <color theme="1"/>
      <name val="Arial"/>
      <family val="2"/>
    </font>
    <font>
      <b/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0" applyFont="1"/>
    <xf numFmtId="20" fontId="0" fillId="0" borderId="0" xfId="0" applyNumberFormat="1"/>
    <xf numFmtId="0" fontId="2" fillId="0" borderId="0" xfId="2"/>
    <xf numFmtId="0" fontId="2" fillId="2" borderId="0" xfId="2" applyFont="1" applyFill="1" applyBorder="1" applyAlignment="1">
      <alignment horizontal="center"/>
    </xf>
    <xf numFmtId="0" fontId="4" fillId="2" borderId="0" xfId="2" applyFont="1" applyFill="1" applyBorder="1" applyAlignment="1">
      <alignment horizontal="center"/>
    </xf>
    <xf numFmtId="167" fontId="5" fillId="3" borderId="0" xfId="2" applyNumberFormat="1" applyFont="1" applyFill="1"/>
    <xf numFmtId="168" fontId="5" fillId="3" borderId="0" xfId="2" applyNumberFormat="1" applyFont="1" applyFill="1"/>
    <xf numFmtId="10" fontId="5" fillId="3" borderId="0" xfId="2" applyNumberFormat="1" applyFont="1" applyFill="1"/>
    <xf numFmtId="165" fontId="5" fillId="3" borderId="0" xfId="2" applyNumberFormat="1" applyFont="1" applyFill="1"/>
    <xf numFmtId="0" fontId="5" fillId="3" borderId="0" xfId="2" applyFont="1" applyFill="1"/>
    <xf numFmtId="171" fontId="6" fillId="2" borderId="0" xfId="2" applyNumberFormat="1" applyFont="1" applyFill="1" applyBorder="1" applyAlignment="1">
      <alignment horizontal="left"/>
    </xf>
    <xf numFmtId="3" fontId="2" fillId="0" borderId="3" xfId="4" applyNumberFormat="1" applyFont="1" applyFill="1" applyBorder="1" applyAlignment="1">
      <alignment horizontal="center"/>
    </xf>
    <xf numFmtId="3" fontId="2" fillId="4" borderId="3" xfId="4" applyNumberFormat="1" applyFont="1" applyFill="1" applyBorder="1" applyAlignment="1">
      <alignment horizontal="center"/>
    </xf>
    <xf numFmtId="172" fontId="2" fillId="0" borderId="3" xfId="5" applyNumberFormat="1" applyFont="1" applyFill="1" applyBorder="1" applyAlignment="1">
      <alignment horizontal="center"/>
    </xf>
    <xf numFmtId="170" fontId="2" fillId="4" borderId="3" xfId="3" applyNumberFormat="1" applyFont="1" applyFill="1" applyBorder="1" applyAlignment="1">
      <alignment horizontal="center"/>
    </xf>
    <xf numFmtId="172" fontId="2" fillId="4" borderId="3" xfId="5" applyNumberFormat="1" applyFont="1" applyFill="1" applyBorder="1" applyAlignment="1">
      <alignment horizontal="center"/>
    </xf>
    <xf numFmtId="173" fontId="2" fillId="4" borderId="3" xfId="2" applyNumberFormat="1" applyFont="1" applyFill="1" applyBorder="1" applyAlignment="1">
      <alignment horizontal="center"/>
    </xf>
    <xf numFmtId="3" fontId="8" fillId="5" borderId="2" xfId="2" applyNumberFormat="1" applyFont="1" applyFill="1" applyBorder="1" applyAlignment="1">
      <alignment horizontal="center" wrapText="1"/>
    </xf>
    <xf numFmtId="3" fontId="8" fillId="5" borderId="4" xfId="2" applyNumberFormat="1" applyFont="1" applyFill="1" applyBorder="1" applyAlignment="1">
      <alignment horizontal="center" wrapText="1"/>
    </xf>
    <xf numFmtId="0" fontId="8" fillId="5" borderId="5" xfId="2" applyFont="1" applyFill="1" applyBorder="1" applyAlignment="1">
      <alignment horizontal="center" wrapText="1"/>
    </xf>
    <xf numFmtId="0" fontId="8" fillId="5" borderId="5" xfId="2" applyFont="1" applyFill="1" applyBorder="1" applyAlignment="1">
      <alignment horizontal="center" vertical="center" wrapText="1"/>
    </xf>
    <xf numFmtId="0" fontId="8" fillId="5" borderId="6" xfId="2" applyFont="1" applyFill="1" applyBorder="1" applyAlignment="1">
      <alignment horizontal="center" wrapText="1"/>
    </xf>
    <xf numFmtId="0" fontId="11" fillId="2" borderId="0" xfId="2" applyFont="1" applyFill="1" applyBorder="1" applyAlignment="1">
      <alignment horizontal="left"/>
    </xf>
    <xf numFmtId="0" fontId="2" fillId="2" borderId="0" xfId="2" applyFill="1" applyBorder="1"/>
    <xf numFmtId="0" fontId="2" fillId="2" borderId="0" xfId="2" applyFill="1"/>
    <xf numFmtId="3" fontId="2" fillId="2" borderId="0" xfId="2" applyNumberFormat="1" applyFill="1"/>
    <xf numFmtId="0" fontId="14" fillId="2" borderId="0" xfId="2" applyFont="1" applyFill="1"/>
    <xf numFmtId="173" fontId="0" fillId="4" borderId="3" xfId="2" applyNumberFormat="1" applyFont="1" applyFill="1" applyBorder="1" applyAlignment="1">
      <alignment horizontal="center"/>
    </xf>
    <xf numFmtId="170" fontId="2" fillId="0" borderId="3" xfId="3" applyNumberFormat="1" applyFont="1" applyFill="1" applyBorder="1" applyAlignment="1">
      <alignment horizontal="center"/>
    </xf>
    <xf numFmtId="0" fontId="16" fillId="0" borderId="0" xfId="0" applyFont="1"/>
    <xf numFmtId="0" fontId="15" fillId="0" borderId="0" xfId="0" applyFont="1" applyAlignment="1">
      <alignment horizontal="right"/>
    </xf>
    <xf numFmtId="173" fontId="2" fillId="0" borderId="0" xfId="0" applyNumberFormat="1" applyFont="1" applyFill="1" applyAlignment="1">
      <alignment horizontal="center"/>
    </xf>
    <xf numFmtId="0" fontId="2" fillId="0" borderId="10" xfId="0" applyFont="1" applyBorder="1"/>
    <xf numFmtId="0" fontId="0" fillId="0" borderId="11" xfId="0" applyBorder="1"/>
    <xf numFmtId="0" fontId="15" fillId="0" borderId="10" xfId="0" applyFont="1" applyBorder="1"/>
    <xf numFmtId="0" fontId="15" fillId="0" borderId="6" xfId="0" applyFont="1" applyBorder="1" applyAlignment="1">
      <alignment horizontal="right"/>
    </xf>
    <xf numFmtId="165" fontId="0" fillId="0" borderId="6" xfId="0" applyNumberFormat="1" applyBorder="1"/>
    <xf numFmtId="0" fontId="3" fillId="0" borderId="12" xfId="0" applyFont="1" applyBorder="1" applyAlignment="1">
      <alignment horizontal="center"/>
    </xf>
    <xf numFmtId="4" fontId="2" fillId="4" borderId="3" xfId="4" applyNumberFormat="1" applyFont="1" applyFill="1" applyBorder="1" applyAlignment="1">
      <alignment horizontal="center"/>
    </xf>
    <xf numFmtId="4" fontId="2" fillId="0" borderId="3" xfId="4" applyNumberFormat="1" applyFont="1" applyFill="1" applyBorder="1" applyAlignment="1">
      <alignment horizontal="center"/>
    </xf>
    <xf numFmtId="174" fontId="2" fillId="4" borderId="3" xfId="4" applyNumberFormat="1" applyFont="1" applyFill="1" applyBorder="1" applyAlignment="1">
      <alignment horizontal="center"/>
    </xf>
    <xf numFmtId="174" fontId="2" fillId="0" borderId="3" xfId="4" applyNumberFormat="1" applyFont="1" applyFill="1" applyBorder="1" applyAlignment="1">
      <alignment horizontal="center"/>
    </xf>
    <xf numFmtId="173" fontId="2" fillId="3" borderId="3" xfId="2" applyNumberFormat="1" applyFont="1" applyFill="1" applyBorder="1" applyAlignment="1">
      <alignment horizontal="center"/>
    </xf>
    <xf numFmtId="174" fontId="2" fillId="3" borderId="3" xfId="4" applyNumberFormat="1" applyFont="1" applyFill="1" applyBorder="1" applyAlignment="1">
      <alignment horizontal="center"/>
    </xf>
    <xf numFmtId="170" fontId="2" fillId="3" borderId="3" xfId="3" applyNumberFormat="1" applyFont="1" applyFill="1" applyBorder="1" applyAlignment="1">
      <alignment horizontal="center"/>
    </xf>
    <xf numFmtId="172" fontId="2" fillId="3" borderId="3" xfId="5" applyNumberFormat="1" applyFont="1" applyFill="1" applyBorder="1" applyAlignment="1">
      <alignment horizontal="center"/>
    </xf>
    <xf numFmtId="4" fontId="2" fillId="3" borderId="3" xfId="4" applyNumberFormat="1" applyFont="1" applyFill="1" applyBorder="1" applyAlignment="1">
      <alignment horizontal="center"/>
    </xf>
    <xf numFmtId="3" fontId="2" fillId="3" borderId="3" xfId="4" applyNumberFormat="1" applyFont="1" applyFill="1" applyBorder="1" applyAlignment="1">
      <alignment horizontal="center"/>
    </xf>
    <xf numFmtId="166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1" applyNumberFormat="1" applyFont="1" applyFill="1" applyAlignment="1">
      <alignment horizontal="center"/>
    </xf>
    <xf numFmtId="171" fontId="0" fillId="0" borderId="0" xfId="0" applyNumberFormat="1" applyFill="1" applyAlignment="1">
      <alignment horizontal="center"/>
    </xf>
    <xf numFmtId="171" fontId="2" fillId="0" borderId="6" xfId="0" applyNumberFormat="1" applyFont="1" applyFill="1" applyBorder="1" applyAlignment="1">
      <alignment horizontal="right"/>
    </xf>
    <xf numFmtId="171" fontId="0" fillId="0" borderId="0" xfId="0" applyNumberFormat="1" applyFill="1" applyAlignment="1">
      <alignment horizontal="center" vertical="center"/>
    </xf>
    <xf numFmtId="16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1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6" applyFont="1" applyFill="1" applyAlignment="1">
      <alignment horizontal="center" vertical="center"/>
    </xf>
    <xf numFmtId="164" fontId="0" fillId="0" borderId="0" xfId="6" applyFont="1" applyAlignment="1">
      <alignment horizontal="center" vertical="center"/>
    </xf>
    <xf numFmtId="164" fontId="0" fillId="0" borderId="0" xfId="6" applyFont="1" applyFill="1" applyAlignment="1">
      <alignment horizontal="center"/>
    </xf>
    <xf numFmtId="164" fontId="0" fillId="0" borderId="0" xfId="6" applyFont="1" applyAlignment="1">
      <alignment horizontal="center"/>
    </xf>
    <xf numFmtId="173" fontId="0" fillId="6" borderId="3" xfId="2" applyNumberFormat="1" applyFont="1" applyFill="1" applyBorder="1" applyAlignment="1">
      <alignment horizontal="center"/>
    </xf>
    <xf numFmtId="174" fontId="2" fillId="6" borderId="3" xfId="4" applyNumberFormat="1" applyFont="1" applyFill="1" applyBorder="1" applyAlignment="1">
      <alignment horizontal="center"/>
    </xf>
    <xf numFmtId="170" fontId="2" fillId="6" borderId="3" xfId="3" applyNumberFormat="1" applyFont="1" applyFill="1" applyBorder="1" applyAlignment="1">
      <alignment horizontal="center"/>
    </xf>
    <xf numFmtId="172" fontId="2" fillId="6" borderId="3" xfId="5" applyNumberFormat="1" applyFont="1" applyFill="1" applyBorder="1" applyAlignment="1">
      <alignment horizontal="center"/>
    </xf>
    <xf numFmtId="4" fontId="2" fillId="6" borderId="3" xfId="4" applyNumberFormat="1" applyFont="1" applyFill="1" applyBorder="1" applyAlignment="1">
      <alignment horizontal="center"/>
    </xf>
    <xf numFmtId="3" fontId="2" fillId="6" borderId="3" xfId="4" applyNumberFormat="1" applyFont="1" applyFill="1" applyBorder="1" applyAlignment="1">
      <alignment horizontal="center"/>
    </xf>
    <xf numFmtId="173" fontId="0" fillId="0" borderId="3" xfId="2" applyNumberFormat="1" applyFont="1" applyFill="1" applyBorder="1" applyAlignment="1">
      <alignment horizontal="center"/>
    </xf>
    <xf numFmtId="173" fontId="2" fillId="0" borderId="3" xfId="2" applyNumberFormat="1" applyFont="1" applyFill="1" applyBorder="1" applyAlignment="1">
      <alignment horizontal="center"/>
    </xf>
    <xf numFmtId="173" fontId="2" fillId="6" borderId="3" xfId="2" applyNumberFormat="1" applyFont="1" applyFill="1" applyBorder="1" applyAlignment="1">
      <alignment horizontal="center"/>
    </xf>
    <xf numFmtId="4" fontId="0" fillId="4" borderId="3" xfId="4" applyNumberFormat="1" applyFont="1" applyFill="1" applyBorder="1" applyAlignment="1">
      <alignment horizontal="center"/>
    </xf>
    <xf numFmtId="173" fontId="0" fillId="3" borderId="3" xfId="2" applyNumberFormat="1" applyFont="1" applyFill="1" applyBorder="1" applyAlignment="1">
      <alignment horizontal="center"/>
    </xf>
    <xf numFmtId="165" fontId="0" fillId="6" borderId="3" xfId="4" applyNumberFormat="1" applyFont="1" applyFill="1" applyBorder="1" applyAlignment="1">
      <alignment horizontal="center"/>
    </xf>
    <xf numFmtId="2" fontId="2" fillId="4" borderId="3" xfId="2" applyNumberFormat="1" applyFont="1" applyFill="1" applyBorder="1" applyAlignment="1">
      <alignment horizontal="center"/>
    </xf>
    <xf numFmtId="172" fontId="2" fillId="4" borderId="3" xfId="2" applyNumberFormat="1" applyFont="1" applyFill="1" applyBorder="1" applyAlignment="1">
      <alignment horizontal="center"/>
    </xf>
    <xf numFmtId="174" fontId="0" fillId="3" borderId="3" xfId="4" applyNumberFormat="1" applyFont="1" applyFill="1" applyBorder="1" applyAlignment="1">
      <alignment horizontal="center"/>
    </xf>
    <xf numFmtId="0" fontId="2" fillId="0" borderId="0" xfId="2" applyFont="1" applyAlignment="1">
      <alignment horizontal="left" wrapText="1"/>
    </xf>
    <xf numFmtId="0" fontId="2" fillId="0" borderId="0" xfId="2" applyAlignment="1">
      <alignment horizontal="left" wrapText="1"/>
    </xf>
    <xf numFmtId="0" fontId="2" fillId="0" borderId="0" xfId="2" applyFont="1" applyAlignment="1">
      <alignment horizontal="center" wrapText="1"/>
    </xf>
    <xf numFmtId="0" fontId="0" fillId="2" borderId="0" xfId="2" applyFont="1" applyFill="1" applyAlignment="1">
      <alignment horizontal="left" vertical="top" wrapText="1"/>
    </xf>
    <xf numFmtId="0" fontId="2" fillId="2" borderId="0" xfId="2" applyFill="1" applyAlignment="1">
      <alignment horizontal="left" vertical="top" wrapText="1"/>
    </xf>
    <xf numFmtId="0" fontId="13" fillId="2" borderId="0" xfId="2" applyFont="1" applyFill="1" applyAlignment="1">
      <alignment horizontal="left" wrapText="1"/>
    </xf>
    <xf numFmtId="0" fontId="12" fillId="5" borderId="9" xfId="2" applyFont="1" applyFill="1" applyBorder="1" applyAlignment="1">
      <alignment horizontal="center" vertical="center" wrapText="1"/>
    </xf>
    <xf numFmtId="0" fontId="12" fillId="5" borderId="8" xfId="2" applyFont="1" applyFill="1" applyBorder="1" applyAlignment="1">
      <alignment horizontal="center" vertical="center" wrapText="1"/>
    </xf>
    <xf numFmtId="0" fontId="12" fillId="5" borderId="7" xfId="2" applyFont="1" applyFill="1" applyBorder="1" applyAlignment="1">
      <alignment horizontal="center" vertical="center" wrapText="1"/>
    </xf>
    <xf numFmtId="3" fontId="6" fillId="3" borderId="2" xfId="2" applyNumberFormat="1" applyFont="1" applyFill="1" applyBorder="1" applyAlignment="1">
      <alignment horizontal="center" vertical="center"/>
    </xf>
    <xf numFmtId="3" fontId="6" fillId="3" borderId="1" xfId="2" applyNumberFormat="1" applyFont="1" applyFill="1" applyBorder="1" applyAlignment="1">
      <alignment horizontal="center" vertical="center"/>
    </xf>
    <xf numFmtId="174" fontId="6" fillId="3" borderId="2" xfId="2" applyNumberFormat="1" applyFont="1" applyFill="1" applyBorder="1" applyAlignment="1">
      <alignment horizontal="center" vertical="center"/>
    </xf>
    <xf numFmtId="174" fontId="6" fillId="3" borderId="1" xfId="2" applyNumberFormat="1" applyFont="1" applyFill="1" applyBorder="1" applyAlignment="1">
      <alignment horizontal="center" vertical="center"/>
    </xf>
    <xf numFmtId="170" fontId="6" fillId="3" borderId="2" xfId="3" applyNumberFormat="1" applyFont="1" applyFill="1" applyBorder="1" applyAlignment="1">
      <alignment horizontal="center" vertical="center"/>
    </xf>
    <xf numFmtId="170" fontId="6" fillId="3" borderId="1" xfId="3" applyNumberFormat="1" applyFont="1" applyFill="1" applyBorder="1" applyAlignment="1">
      <alignment horizontal="center" vertical="center"/>
    </xf>
    <xf numFmtId="169" fontId="6" fillId="3" borderId="2" xfId="2" applyNumberFormat="1" applyFont="1" applyFill="1" applyBorder="1" applyAlignment="1">
      <alignment horizontal="center" vertical="center"/>
    </xf>
    <xf numFmtId="169" fontId="6" fillId="3" borderId="1" xfId="2" applyNumberFormat="1" applyFont="1" applyFill="1" applyBorder="1" applyAlignment="1">
      <alignment horizontal="center" vertical="center"/>
    </xf>
    <xf numFmtId="4" fontId="6" fillId="3" borderId="2" xfId="2" applyNumberFormat="1" applyFont="1" applyFill="1" applyBorder="1" applyAlignment="1">
      <alignment horizontal="center" vertical="center"/>
    </xf>
    <xf numFmtId="4" fontId="6" fillId="3" borderId="1" xfId="2" applyNumberFormat="1" applyFont="1" applyFill="1" applyBorder="1" applyAlignment="1">
      <alignment horizontal="center" vertical="center"/>
    </xf>
    <xf numFmtId="2" fontId="0" fillId="0" borderId="0" xfId="1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1" applyNumberFormat="1" applyFont="1" applyFill="1" applyAlignment="1">
      <alignment horizontal="center" vertical="center"/>
    </xf>
    <xf numFmtId="2" fontId="0" fillId="0" borderId="0" xfId="0" applyNumberFormat="1" applyAlignment="1">
      <alignment horizontal="center" vertical="center"/>
    </xf>
  </cellXfs>
  <cellStyles count="7">
    <cellStyle name="Comma 4 2" xfId="4"/>
    <cellStyle name="Komma" xfId="1" builtinId="3"/>
    <cellStyle name="Normal 2 2 3" xfId="2"/>
    <cellStyle name="Percent 3 2" xfId="5"/>
    <cellStyle name="Prozent 3" xfId="3"/>
    <cellStyle name="Standard" xfId="0" builtinId="0"/>
    <cellStyle name="Währung" xfId="6" builtinId="4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57151</xdr:colOff>
      <xdr:row>0</xdr:row>
      <xdr:rowOff>47625</xdr:rowOff>
    </xdr:from>
    <xdr:ext cx="1314450" cy="628650"/>
    <xdr:pic>
      <xdr:nvPicPr>
        <xdr:cNvPr id="2" name="Picture 1">
          <a:extLst>
            <a:ext uri="{FF2B5EF4-FFF2-40B4-BE49-F238E27FC236}">
              <a16:creationId xmlns:a16="http://schemas.microsoft.com/office/drawing/2014/main" xmlns="" id="{85A2C36C-0435-4FCC-BE0B-EE102ABFB4A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r="31343"/>
        <a:stretch/>
      </xdr:blipFill>
      <xdr:spPr bwMode="auto">
        <a:xfrm>
          <a:off x="57151" y="47625"/>
          <a:ext cx="1314450" cy="628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57151</xdr:colOff>
      <xdr:row>0</xdr:row>
      <xdr:rowOff>47625</xdr:rowOff>
    </xdr:from>
    <xdr:ext cx="1314450" cy="628650"/>
    <xdr:pic>
      <xdr:nvPicPr>
        <xdr:cNvPr id="2" name="Picture 1">
          <a:extLst>
            <a:ext uri="{FF2B5EF4-FFF2-40B4-BE49-F238E27FC236}">
              <a16:creationId xmlns:a16="http://schemas.microsoft.com/office/drawing/2014/main" xmlns="" id="{B867693C-0772-4011-AD36-DBE161B5B7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r="31343"/>
        <a:stretch/>
      </xdr:blipFill>
      <xdr:spPr bwMode="auto">
        <a:xfrm>
          <a:off x="57151" y="47625"/>
          <a:ext cx="1314450" cy="628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6600"/>
  </sheetPr>
  <dimension ref="A1:G36"/>
  <sheetViews>
    <sheetView showGridLines="0" zoomScaleNormal="100" workbookViewId="0">
      <selection activeCell="E20" sqref="E20:E21"/>
    </sheetView>
  </sheetViews>
  <sheetFormatPr baseColWidth="10" defaultColWidth="9.140625" defaultRowHeight="12.75"/>
  <cols>
    <col min="1" max="1" width="7.42578125" style="3" customWidth="1"/>
    <col min="2" max="2" width="25.85546875" style="3" customWidth="1"/>
    <col min="3" max="4" width="17.140625" style="3" customWidth="1"/>
    <col min="5" max="7" width="17.5703125" style="3" customWidth="1"/>
    <col min="8" max="16384" width="9.140625" style="3"/>
  </cols>
  <sheetData>
    <row r="1" spans="1:7">
      <c r="A1" s="25"/>
      <c r="B1" s="25"/>
      <c r="C1" s="25"/>
      <c r="D1" s="25"/>
      <c r="E1" s="25"/>
      <c r="F1" s="26"/>
    </row>
    <row r="2" spans="1:7">
      <c r="A2" s="25"/>
      <c r="B2" s="25"/>
      <c r="C2" s="25"/>
      <c r="D2" s="25"/>
      <c r="E2" s="25"/>
      <c r="F2" s="26"/>
    </row>
    <row r="3" spans="1:7">
      <c r="A3" s="25"/>
      <c r="B3" s="25"/>
      <c r="C3" s="25"/>
      <c r="D3" s="25"/>
      <c r="E3" s="25"/>
      <c r="F3" s="26"/>
    </row>
    <row r="4" spans="1:7">
      <c r="A4" s="25"/>
      <c r="B4" s="25"/>
      <c r="C4" s="25"/>
      <c r="D4" s="25"/>
      <c r="E4" s="25"/>
      <c r="F4" s="26"/>
    </row>
    <row r="5" spans="1:7" ht="26.25">
      <c r="A5" s="25"/>
      <c r="B5" s="27" t="s">
        <v>10</v>
      </c>
      <c r="C5" s="25"/>
      <c r="D5" s="25"/>
      <c r="E5" s="25"/>
      <c r="F5" s="26"/>
    </row>
    <row r="6" spans="1:7" ht="37.5" customHeight="1">
      <c r="A6" s="25"/>
      <c r="B6" s="86" t="s">
        <v>164</v>
      </c>
      <c r="C6" s="87"/>
      <c r="D6" s="87"/>
      <c r="E6" s="87"/>
      <c r="F6" s="87"/>
      <c r="G6" s="87"/>
    </row>
    <row r="7" spans="1:7" ht="19.5" customHeight="1">
      <c r="A7" s="25"/>
      <c r="B7" s="87"/>
      <c r="C7" s="87"/>
      <c r="D7" s="87"/>
      <c r="E7" s="87"/>
      <c r="F7" s="87"/>
      <c r="G7" s="87"/>
    </row>
    <row r="8" spans="1:7" ht="29.25" customHeight="1">
      <c r="A8" s="25"/>
      <c r="B8" s="88"/>
      <c r="C8" s="88"/>
      <c r="D8" s="88"/>
      <c r="E8" s="88"/>
      <c r="F8" s="88"/>
    </row>
    <row r="9" spans="1:7">
      <c r="A9" s="25"/>
      <c r="B9" s="25"/>
      <c r="C9" s="25"/>
      <c r="D9" s="25"/>
      <c r="E9" s="25"/>
      <c r="F9" s="26"/>
    </row>
    <row r="10" spans="1:7" ht="13.5" thickBot="1">
      <c r="A10" s="25"/>
      <c r="B10" s="25"/>
    </row>
    <row r="11" spans="1:7" ht="18.75" customHeight="1" thickBot="1">
      <c r="A11" s="24"/>
      <c r="B11" s="24"/>
      <c r="C11" s="89" t="s">
        <v>9</v>
      </c>
      <c r="D11" s="90"/>
      <c r="E11" s="90"/>
      <c r="F11" s="90"/>
      <c r="G11" s="91"/>
    </row>
    <row r="12" spans="1:7" ht="52.5">
      <c r="A12" s="23"/>
      <c r="B12" s="22" t="s">
        <v>2</v>
      </c>
      <c r="C12" s="20" t="s">
        <v>8</v>
      </c>
      <c r="D12" s="21" t="s">
        <v>7</v>
      </c>
      <c r="E12" s="20" t="s">
        <v>6</v>
      </c>
      <c r="F12" s="19" t="s">
        <v>19</v>
      </c>
      <c r="G12" s="18" t="s">
        <v>5</v>
      </c>
    </row>
    <row r="13" spans="1:7">
      <c r="A13" s="23"/>
      <c r="B13" s="68" t="s">
        <v>133</v>
      </c>
      <c r="C13" s="69">
        <v>2000</v>
      </c>
      <c r="D13" s="70">
        <f t="shared" ref="D13:D18" si="0">C13/96848074</f>
        <v>2.06509011216888E-5</v>
      </c>
      <c r="E13" s="71">
        <v>35.295499999999997</v>
      </c>
      <c r="F13" s="72">
        <v>70591</v>
      </c>
      <c r="G13" s="73" t="s">
        <v>22</v>
      </c>
    </row>
    <row r="14" spans="1:7">
      <c r="A14" s="5"/>
      <c r="B14" s="74" t="s">
        <v>134</v>
      </c>
      <c r="C14" s="42">
        <v>5000</v>
      </c>
      <c r="D14" s="29">
        <f t="shared" si="0"/>
        <v>5.1627252804222E-5</v>
      </c>
      <c r="E14" s="14">
        <v>36.4587</v>
      </c>
      <c r="F14" s="40">
        <v>182293.3</v>
      </c>
      <c r="G14" s="12" t="s">
        <v>22</v>
      </c>
    </row>
    <row r="15" spans="1:7">
      <c r="A15" s="5"/>
      <c r="B15" s="28" t="s">
        <v>135</v>
      </c>
      <c r="C15" s="41">
        <v>5000</v>
      </c>
      <c r="D15" s="15">
        <f t="shared" si="0"/>
        <v>5.1627252804222E-5</v>
      </c>
      <c r="E15" s="16">
        <v>38.579799999999999</v>
      </c>
      <c r="F15" s="39">
        <v>192898.8</v>
      </c>
      <c r="G15" s="13" t="s">
        <v>22</v>
      </c>
    </row>
    <row r="16" spans="1:7">
      <c r="A16" s="5"/>
      <c r="B16" s="74" t="s">
        <v>136</v>
      </c>
      <c r="C16" s="42">
        <v>5000</v>
      </c>
      <c r="D16" s="29">
        <f t="shared" si="0"/>
        <v>5.1627252804222E-5</v>
      </c>
      <c r="E16" s="14">
        <v>37.9343</v>
      </c>
      <c r="F16" s="40">
        <v>189671.7</v>
      </c>
      <c r="G16" s="12" t="s">
        <v>22</v>
      </c>
    </row>
    <row r="17" spans="1:7">
      <c r="A17" s="5"/>
      <c r="B17" s="28" t="s">
        <v>137</v>
      </c>
      <c r="C17" s="41">
        <v>5000</v>
      </c>
      <c r="D17" s="15">
        <f t="shared" si="0"/>
        <v>5.1627252804222E-5</v>
      </c>
      <c r="E17" s="16">
        <v>37.214599999999997</v>
      </c>
      <c r="F17" s="39">
        <v>186073.2</v>
      </c>
      <c r="G17" s="13" t="s">
        <v>22</v>
      </c>
    </row>
    <row r="18" spans="1:7">
      <c r="A18" s="5"/>
      <c r="B18" s="78" t="s">
        <v>160</v>
      </c>
      <c r="C18" s="44">
        <v>3000</v>
      </c>
      <c r="D18" s="45">
        <f t="shared" si="0"/>
        <v>3.0976351682533202E-5</v>
      </c>
      <c r="E18" s="46">
        <v>35.426699999999997</v>
      </c>
      <c r="F18" s="47">
        <v>106280.1</v>
      </c>
      <c r="G18" s="48" t="s">
        <v>22</v>
      </c>
    </row>
    <row r="19" spans="1:7" ht="13.5" thickBot="1">
      <c r="A19" s="5"/>
      <c r="B19" s="79"/>
      <c r="C19" s="69"/>
      <c r="D19" s="70"/>
      <c r="E19" s="71"/>
      <c r="F19" s="72"/>
      <c r="G19" s="73"/>
    </row>
    <row r="20" spans="1:7" ht="12.75" customHeight="1">
      <c r="A20" s="11"/>
      <c r="B20" s="92" t="s">
        <v>4</v>
      </c>
      <c r="C20" s="94">
        <f>SUM(C13:C19)</f>
        <v>25000</v>
      </c>
      <c r="D20" s="96">
        <f>SUM(D13:D19)</f>
        <v>2.5813626402111E-4</v>
      </c>
      <c r="E20" s="98">
        <f>F20/C20</f>
        <v>37.112324000000001</v>
      </c>
      <c r="F20" s="100">
        <f>SUM(F13:F19)</f>
        <v>927808.1</v>
      </c>
      <c r="G20" s="92"/>
    </row>
    <row r="21" spans="1:7">
      <c r="A21" s="11"/>
      <c r="B21" s="93"/>
      <c r="C21" s="95"/>
      <c r="D21" s="97"/>
      <c r="E21" s="99"/>
      <c r="F21" s="101"/>
      <c r="G21" s="93"/>
    </row>
    <row r="22" spans="1:7">
      <c r="B22" s="10"/>
      <c r="C22" s="9"/>
      <c r="D22" s="8"/>
      <c r="E22" s="7"/>
      <c r="F22" s="6"/>
    </row>
    <row r="23" spans="1:7" ht="12.75" customHeight="1">
      <c r="B23" s="83" t="s">
        <v>3</v>
      </c>
      <c r="C23" s="83"/>
      <c r="D23" s="83"/>
      <c r="E23" s="83"/>
      <c r="F23" s="83"/>
    </row>
    <row r="24" spans="1:7">
      <c r="B24" s="83"/>
      <c r="C24" s="83"/>
      <c r="D24" s="83"/>
      <c r="E24" s="83"/>
      <c r="F24" s="83"/>
    </row>
    <row r="25" spans="1:7">
      <c r="B25" s="83"/>
      <c r="C25" s="83"/>
      <c r="D25" s="83"/>
      <c r="E25" s="83"/>
      <c r="F25" s="83"/>
    </row>
    <row r="26" spans="1:7">
      <c r="B26" s="84"/>
      <c r="C26" s="84"/>
      <c r="D26" s="84"/>
      <c r="E26" s="84"/>
      <c r="F26" s="84"/>
    </row>
    <row r="27" spans="1:7">
      <c r="B27" s="84"/>
      <c r="C27" s="84"/>
      <c r="D27" s="84"/>
      <c r="E27" s="84"/>
      <c r="F27" s="84"/>
    </row>
    <row r="28" spans="1:7">
      <c r="B28" s="85"/>
      <c r="C28" s="85"/>
      <c r="D28" s="85"/>
      <c r="E28" s="85"/>
      <c r="F28" s="85"/>
    </row>
    <row r="29" spans="1:7">
      <c r="B29" s="85"/>
      <c r="C29" s="85"/>
      <c r="D29" s="85"/>
      <c r="E29" s="85"/>
      <c r="F29" s="85"/>
    </row>
    <row r="32" spans="1:7">
      <c r="A32" s="4"/>
    </row>
    <row r="33" spans="1:1">
      <c r="A33" s="5"/>
    </row>
    <row r="34" spans="1:1">
      <c r="A34" s="5"/>
    </row>
    <row r="35" spans="1:1">
      <c r="A35" s="5"/>
    </row>
    <row r="36" spans="1:1">
      <c r="A36" s="4"/>
    </row>
  </sheetData>
  <mergeCells count="12">
    <mergeCell ref="B23:F25"/>
    <mergeCell ref="B26:F27"/>
    <mergeCell ref="B28:F29"/>
    <mergeCell ref="B6:G7"/>
    <mergeCell ref="B8:F8"/>
    <mergeCell ref="C11:G11"/>
    <mergeCell ref="B20:B21"/>
    <mergeCell ref="C20:C21"/>
    <mergeCell ref="D20:D21"/>
    <mergeCell ref="E20:E21"/>
    <mergeCell ref="F20:F21"/>
    <mergeCell ref="G20:G21"/>
  </mergeCells>
  <pageMargins left="0.7" right="0.7" top="0.75" bottom="0.75" header="0.3" footer="0.3"/>
  <pageSetup paperSize="9" scale="74" orientation="portrait" r:id="rId1"/>
  <headerFooter>
    <oddFooter>&amp;CConfidential</oddFooter>
    <evenFooter>&amp;CConfidential</evenFooter>
    <firstFooter>&amp;CConfidential</firstFooter>
  </headerFooter>
  <ignoredErrors>
    <ignoredError sqref="E20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6600"/>
  </sheetPr>
  <dimension ref="A1:G56"/>
  <sheetViews>
    <sheetView showGridLines="0" tabSelected="1" zoomScaleNormal="100" workbookViewId="0">
      <selection activeCell="H41" sqref="H41"/>
    </sheetView>
  </sheetViews>
  <sheetFormatPr baseColWidth="10" defaultColWidth="9.140625" defaultRowHeight="12.75"/>
  <cols>
    <col min="1" max="1" width="7.42578125" style="3" customWidth="1"/>
    <col min="2" max="2" width="25.85546875" style="3" customWidth="1"/>
    <col min="3" max="4" width="17.140625" style="3" customWidth="1"/>
    <col min="5" max="7" width="17.5703125" style="3" customWidth="1"/>
    <col min="8" max="16384" width="9.140625" style="3"/>
  </cols>
  <sheetData>
    <row r="1" spans="1:7">
      <c r="A1" s="25"/>
      <c r="B1" s="25"/>
      <c r="C1" s="25"/>
      <c r="D1" s="25"/>
      <c r="E1" s="25"/>
      <c r="F1" s="26"/>
    </row>
    <row r="2" spans="1:7">
      <c r="A2" s="25"/>
      <c r="B2" s="25"/>
      <c r="C2" s="25"/>
      <c r="D2" s="25"/>
      <c r="E2" s="25"/>
      <c r="F2" s="26"/>
    </row>
    <row r="3" spans="1:7">
      <c r="A3" s="25"/>
      <c r="B3" s="25"/>
      <c r="C3" s="25"/>
      <c r="D3" s="25"/>
      <c r="E3" s="25"/>
      <c r="F3" s="26"/>
    </row>
    <row r="4" spans="1:7">
      <c r="A4" s="25"/>
      <c r="B4" s="25"/>
      <c r="C4" s="25"/>
      <c r="D4" s="25"/>
      <c r="E4" s="25"/>
      <c r="F4" s="26"/>
    </row>
    <row r="5" spans="1:7" ht="26.25">
      <c r="A5" s="25"/>
      <c r="B5" s="27" t="s">
        <v>10</v>
      </c>
      <c r="C5" s="25"/>
      <c r="D5" s="25"/>
      <c r="E5" s="25"/>
      <c r="F5" s="26"/>
    </row>
    <row r="6" spans="1:7" ht="37.5" customHeight="1">
      <c r="A6" s="25"/>
      <c r="B6" s="86" t="s">
        <v>164</v>
      </c>
      <c r="C6" s="87"/>
      <c r="D6" s="87"/>
      <c r="E6" s="87"/>
      <c r="F6" s="87"/>
      <c r="G6" s="87"/>
    </row>
    <row r="7" spans="1:7" ht="19.5" customHeight="1">
      <c r="A7" s="25"/>
      <c r="B7" s="87"/>
      <c r="C7" s="87"/>
      <c r="D7" s="87"/>
      <c r="E7" s="87"/>
      <c r="F7" s="87"/>
      <c r="G7" s="87"/>
    </row>
    <row r="8" spans="1:7" ht="29.25" customHeight="1">
      <c r="A8" s="25"/>
      <c r="B8" s="88"/>
      <c r="C8" s="88"/>
      <c r="D8" s="88"/>
      <c r="E8" s="88"/>
      <c r="F8" s="88"/>
    </row>
    <row r="9" spans="1:7">
      <c r="A9" s="25"/>
      <c r="B9" s="25"/>
      <c r="C9" s="25"/>
      <c r="D9" s="25"/>
      <c r="E9" s="25"/>
      <c r="F9" s="26"/>
    </row>
    <row r="10" spans="1:7" ht="13.5" thickBot="1">
      <c r="A10" s="25"/>
      <c r="B10" s="25"/>
    </row>
    <row r="11" spans="1:7" ht="18.75" customHeight="1" thickBot="1">
      <c r="A11" s="24"/>
      <c r="B11" s="24"/>
      <c r="C11" s="89" t="s">
        <v>9</v>
      </c>
      <c r="D11" s="90"/>
      <c r="E11" s="90"/>
      <c r="F11" s="90"/>
      <c r="G11" s="91"/>
    </row>
    <row r="12" spans="1:7" ht="52.5">
      <c r="A12" s="23"/>
      <c r="B12" s="22" t="s">
        <v>2</v>
      </c>
      <c r="C12" s="20" t="s">
        <v>8</v>
      </c>
      <c r="D12" s="21" t="s">
        <v>7</v>
      </c>
      <c r="E12" s="20" t="s">
        <v>6</v>
      </c>
      <c r="F12" s="19" t="s">
        <v>19</v>
      </c>
      <c r="G12" s="18" t="s">
        <v>5</v>
      </c>
    </row>
    <row r="13" spans="1:7">
      <c r="A13" s="5"/>
      <c r="B13" s="17" t="s">
        <v>138</v>
      </c>
      <c r="C13" s="41">
        <v>1000</v>
      </c>
      <c r="D13" s="15">
        <f>C13/96848074</f>
        <v>1.03254505608444E-5</v>
      </c>
      <c r="E13" s="16">
        <v>35.222999999999999</v>
      </c>
      <c r="F13" s="39">
        <v>35223</v>
      </c>
      <c r="G13" s="13" t="s">
        <v>22</v>
      </c>
    </row>
    <row r="14" spans="1:7">
      <c r="A14" s="5"/>
      <c r="B14" s="75" t="s">
        <v>139</v>
      </c>
      <c r="C14" s="42">
        <v>1000</v>
      </c>
      <c r="D14" s="29">
        <f t="shared" ref="D14" si="0">C14/96848074</f>
        <v>1.03254505608444E-5</v>
      </c>
      <c r="E14" s="14">
        <v>35.368000000000002</v>
      </c>
      <c r="F14" s="40">
        <v>35368</v>
      </c>
      <c r="G14" s="75" t="s">
        <v>22</v>
      </c>
    </row>
    <row r="15" spans="1:7">
      <c r="A15" s="5"/>
      <c r="B15" s="17" t="s">
        <v>140</v>
      </c>
      <c r="C15" s="41">
        <v>1000</v>
      </c>
      <c r="D15" s="15">
        <f>C15/96848074</f>
        <v>1.03254505608444E-5</v>
      </c>
      <c r="E15" s="16">
        <v>35.250900000000001</v>
      </c>
      <c r="F15" s="39">
        <v>35250.9</v>
      </c>
      <c r="G15" s="13" t="s">
        <v>22</v>
      </c>
    </row>
    <row r="16" spans="1:7">
      <c r="A16" s="5"/>
      <c r="B16" s="43" t="s">
        <v>141</v>
      </c>
      <c r="C16" s="44">
        <v>1000</v>
      </c>
      <c r="D16" s="45">
        <f t="shared" ref="D16:D19" si="1">C16/96848074</f>
        <v>1.03254505608444E-5</v>
      </c>
      <c r="E16" s="46">
        <v>35.857799999999997</v>
      </c>
      <c r="F16" s="47">
        <v>35857.800000000003</v>
      </c>
      <c r="G16" s="48" t="s">
        <v>22</v>
      </c>
    </row>
    <row r="17" spans="1:7">
      <c r="A17" s="5"/>
      <c r="B17" s="17" t="s">
        <v>142</v>
      </c>
      <c r="C17" s="41">
        <v>1000</v>
      </c>
      <c r="D17" s="15">
        <f t="shared" si="1"/>
        <v>1.03254505608444E-5</v>
      </c>
      <c r="E17" s="16">
        <v>36.473799999999997</v>
      </c>
      <c r="F17" s="39">
        <v>36473.800000000003</v>
      </c>
      <c r="G17" s="13" t="s">
        <v>22</v>
      </c>
    </row>
    <row r="18" spans="1:7">
      <c r="A18" s="5"/>
      <c r="B18" s="43" t="s">
        <v>143</v>
      </c>
      <c r="C18" s="44">
        <v>1000</v>
      </c>
      <c r="D18" s="45">
        <f t="shared" si="1"/>
        <v>1.03254505608444E-5</v>
      </c>
      <c r="E18" s="46">
        <v>36.815600000000003</v>
      </c>
      <c r="F18" s="47">
        <v>36815.599999999999</v>
      </c>
      <c r="G18" s="48" t="s">
        <v>22</v>
      </c>
    </row>
    <row r="19" spans="1:7">
      <c r="A19" s="5"/>
      <c r="B19" s="17" t="s">
        <v>144</v>
      </c>
      <c r="C19" s="41">
        <v>1000</v>
      </c>
      <c r="D19" s="15">
        <f t="shared" si="1"/>
        <v>1.03254505608444E-5</v>
      </c>
      <c r="E19" s="16">
        <v>37.895200000000003</v>
      </c>
      <c r="F19" s="39">
        <v>37895.199999999997</v>
      </c>
      <c r="G19" s="17" t="s">
        <v>22</v>
      </c>
    </row>
    <row r="20" spans="1:7">
      <c r="A20" s="5"/>
      <c r="B20" s="43" t="s">
        <v>145</v>
      </c>
      <c r="C20" s="44">
        <v>1000</v>
      </c>
      <c r="D20" s="45">
        <f>C20/96848074</f>
        <v>1.03254505608444E-5</v>
      </c>
      <c r="E20" s="46">
        <v>38.276000000000003</v>
      </c>
      <c r="F20" s="47">
        <v>38276</v>
      </c>
      <c r="G20" s="48" t="s">
        <v>22</v>
      </c>
    </row>
    <row r="21" spans="1:7">
      <c r="A21" s="5"/>
      <c r="B21" s="17" t="s">
        <v>146</v>
      </c>
      <c r="C21" s="41">
        <v>1000</v>
      </c>
      <c r="D21" s="15">
        <f t="shared" ref="D21:D24" si="2">C21/96848074</f>
        <v>1.03254505608444E-5</v>
      </c>
      <c r="E21" s="16">
        <v>38.628599999999999</v>
      </c>
      <c r="F21" s="39">
        <v>38628.6</v>
      </c>
      <c r="G21" s="17" t="s">
        <v>22</v>
      </c>
    </row>
    <row r="22" spans="1:7">
      <c r="A22" s="5"/>
      <c r="B22" s="43" t="s">
        <v>147</v>
      </c>
      <c r="C22" s="44">
        <v>1000</v>
      </c>
      <c r="D22" s="45">
        <f t="shared" si="2"/>
        <v>1.03254505608444E-5</v>
      </c>
      <c r="E22" s="46">
        <v>38.331400000000002</v>
      </c>
      <c r="F22" s="47">
        <v>38331.4</v>
      </c>
      <c r="G22" s="48" t="s">
        <v>22</v>
      </c>
    </row>
    <row r="23" spans="1:7">
      <c r="A23" s="5"/>
      <c r="B23" s="17" t="s">
        <v>148</v>
      </c>
      <c r="C23" s="41">
        <v>1000</v>
      </c>
      <c r="D23" s="15">
        <f t="shared" si="2"/>
        <v>1.03254505608444E-5</v>
      </c>
      <c r="E23" s="16">
        <v>38.563000000000002</v>
      </c>
      <c r="F23" s="39">
        <v>38563</v>
      </c>
      <c r="G23" s="17" t="s">
        <v>22</v>
      </c>
    </row>
    <row r="24" spans="1:7">
      <c r="A24" s="5"/>
      <c r="B24" s="43" t="s">
        <v>149</v>
      </c>
      <c r="C24" s="44">
        <v>1000</v>
      </c>
      <c r="D24" s="45">
        <f t="shared" si="2"/>
        <v>1.03254505608444E-5</v>
      </c>
      <c r="E24" s="46">
        <v>39.099800000000002</v>
      </c>
      <c r="F24" s="47">
        <v>39099.800000000003</v>
      </c>
      <c r="G24" s="48" t="s">
        <v>22</v>
      </c>
    </row>
    <row r="25" spans="1:7">
      <c r="A25" s="5"/>
      <c r="B25" s="17" t="s">
        <v>150</v>
      </c>
      <c r="C25" s="41">
        <v>1000</v>
      </c>
      <c r="D25" s="15">
        <f>C25/96848074</f>
        <v>1.03254505608444E-5</v>
      </c>
      <c r="E25" s="16">
        <v>38.8521</v>
      </c>
      <c r="F25" s="39">
        <v>38852.1</v>
      </c>
      <c r="G25" s="13" t="s">
        <v>22</v>
      </c>
    </row>
    <row r="26" spans="1:7">
      <c r="A26" s="5"/>
      <c r="B26" s="43" t="s">
        <v>151</v>
      </c>
      <c r="C26" s="44">
        <v>1000</v>
      </c>
      <c r="D26" s="45">
        <f t="shared" ref="D26:D29" si="3">C26/96848074</f>
        <v>1.03254505608444E-5</v>
      </c>
      <c r="E26" s="46">
        <v>37.709699999999998</v>
      </c>
      <c r="F26" s="47">
        <v>37709.699999999997</v>
      </c>
      <c r="G26" s="48" t="s">
        <v>22</v>
      </c>
    </row>
    <row r="27" spans="1:7">
      <c r="A27" s="5"/>
      <c r="B27" s="17" t="s">
        <v>152</v>
      </c>
      <c r="C27" s="41">
        <v>1000</v>
      </c>
      <c r="D27" s="15">
        <f t="shared" si="3"/>
        <v>1.03254505608444E-5</v>
      </c>
      <c r="E27" s="16">
        <v>37.754199999999997</v>
      </c>
      <c r="F27" s="39">
        <v>37754.199999999997</v>
      </c>
      <c r="G27" s="13" t="s">
        <v>22</v>
      </c>
    </row>
    <row r="28" spans="1:7">
      <c r="A28" s="5"/>
      <c r="B28" s="43" t="s">
        <v>153</v>
      </c>
      <c r="C28" s="44">
        <v>1000</v>
      </c>
      <c r="D28" s="45">
        <f t="shared" si="3"/>
        <v>1.03254505608444E-5</v>
      </c>
      <c r="E28" s="46">
        <v>37.46</v>
      </c>
      <c r="F28" s="47">
        <v>37460</v>
      </c>
      <c r="G28" s="48" t="s">
        <v>22</v>
      </c>
    </row>
    <row r="29" spans="1:7">
      <c r="A29" s="5"/>
      <c r="B29" s="17" t="s">
        <v>154</v>
      </c>
      <c r="C29" s="41">
        <v>1000</v>
      </c>
      <c r="D29" s="15">
        <f t="shared" si="3"/>
        <v>1.03254505608444E-5</v>
      </c>
      <c r="E29" s="16">
        <v>37.895699999999998</v>
      </c>
      <c r="F29" s="39">
        <v>37895.699999999997</v>
      </c>
      <c r="G29" s="17" t="s">
        <v>22</v>
      </c>
    </row>
    <row r="30" spans="1:7">
      <c r="A30" s="5"/>
      <c r="B30" s="43" t="s">
        <v>155</v>
      </c>
      <c r="C30" s="44">
        <v>1000</v>
      </c>
      <c r="D30" s="45">
        <f>C30/96848074</f>
        <v>1.03254505608444E-5</v>
      </c>
      <c r="E30" s="46">
        <v>37.492400000000004</v>
      </c>
      <c r="F30" s="47">
        <v>37492.400000000001</v>
      </c>
      <c r="G30" s="48" t="s">
        <v>22</v>
      </c>
    </row>
    <row r="31" spans="1:7">
      <c r="A31" s="5"/>
      <c r="B31" s="76" t="s">
        <v>156</v>
      </c>
      <c r="C31" s="69">
        <v>1000</v>
      </c>
      <c r="D31" s="70">
        <f t="shared" ref="D31:D34" si="4">C31/96848074</f>
        <v>1.03254505608444E-5</v>
      </c>
      <c r="E31" s="71">
        <v>37.837600000000002</v>
      </c>
      <c r="F31" s="77">
        <v>37837.599999999999</v>
      </c>
      <c r="G31" s="73" t="s">
        <v>22</v>
      </c>
    </row>
    <row r="32" spans="1:7">
      <c r="A32" s="5"/>
      <c r="B32" s="43" t="s">
        <v>157</v>
      </c>
      <c r="C32" s="44">
        <v>1000</v>
      </c>
      <c r="D32" s="45">
        <f t="shared" si="4"/>
        <v>1.03254505608444E-5</v>
      </c>
      <c r="E32" s="46">
        <v>38.056399999999996</v>
      </c>
      <c r="F32" s="47">
        <v>38056.400000000001</v>
      </c>
      <c r="G32" s="48" t="s">
        <v>22</v>
      </c>
    </row>
    <row r="33" spans="1:7">
      <c r="A33" s="5"/>
      <c r="B33" s="76" t="s">
        <v>158</v>
      </c>
      <c r="C33" s="69">
        <v>1000</v>
      </c>
      <c r="D33" s="70">
        <f t="shared" si="4"/>
        <v>1.03254505608444E-5</v>
      </c>
      <c r="E33" s="71">
        <v>37.300199999999997</v>
      </c>
      <c r="F33" s="39">
        <v>37300.199999999997</v>
      </c>
      <c r="G33" s="73" t="s">
        <v>22</v>
      </c>
    </row>
    <row r="34" spans="1:7">
      <c r="A34" s="5"/>
      <c r="B34" s="43" t="s">
        <v>159</v>
      </c>
      <c r="C34" s="44">
        <v>1000</v>
      </c>
      <c r="D34" s="45">
        <f t="shared" si="4"/>
        <v>1.03254505608444E-5</v>
      </c>
      <c r="E34" s="46">
        <v>35.386600000000001</v>
      </c>
      <c r="F34" s="47">
        <v>35386.6</v>
      </c>
      <c r="G34" s="43" t="s">
        <v>22</v>
      </c>
    </row>
    <row r="35" spans="1:7">
      <c r="A35" s="5"/>
      <c r="B35" s="17" t="s">
        <v>70</v>
      </c>
      <c r="C35" s="41">
        <v>1000</v>
      </c>
      <c r="D35" s="15">
        <f>C35/96848074</f>
        <v>1.03254505608444E-5</v>
      </c>
      <c r="E35" s="16">
        <v>34.4527</v>
      </c>
      <c r="F35" s="39">
        <v>34452.699999999997</v>
      </c>
      <c r="G35" s="13" t="s">
        <v>22</v>
      </c>
    </row>
    <row r="36" spans="1:7">
      <c r="A36" s="5"/>
      <c r="B36" s="43" t="s">
        <v>110</v>
      </c>
      <c r="C36" s="44">
        <v>1000</v>
      </c>
      <c r="D36" s="45">
        <f t="shared" ref="D36:D37" si="5">C36/96848074</f>
        <v>1.03254505608444E-5</v>
      </c>
      <c r="E36" s="46">
        <v>34.772500000000001</v>
      </c>
      <c r="F36" s="47">
        <v>34772.5</v>
      </c>
      <c r="G36" s="48" t="s">
        <v>22</v>
      </c>
    </row>
    <row r="37" spans="1:7">
      <c r="A37" s="5"/>
      <c r="B37" s="17" t="s">
        <v>132</v>
      </c>
      <c r="C37" s="41">
        <v>1000</v>
      </c>
      <c r="D37" s="15">
        <f t="shared" si="5"/>
        <v>1.03254505608444E-5</v>
      </c>
      <c r="E37" s="16">
        <v>37.054900000000004</v>
      </c>
      <c r="F37" s="39">
        <v>37054.9</v>
      </c>
      <c r="G37" s="13" t="s">
        <v>22</v>
      </c>
    </row>
    <row r="38" spans="1:7">
      <c r="A38" s="5"/>
      <c r="B38" s="78" t="s">
        <v>161</v>
      </c>
      <c r="C38" s="82" t="s">
        <v>163</v>
      </c>
      <c r="D38" s="45">
        <v>0</v>
      </c>
      <c r="E38" s="46">
        <v>0</v>
      </c>
      <c r="F38" s="47">
        <v>0</v>
      </c>
      <c r="G38" s="48"/>
    </row>
    <row r="39" spans="1:7" ht="13.5" thickBot="1">
      <c r="A39" s="5"/>
      <c r="B39" s="28" t="s">
        <v>162</v>
      </c>
      <c r="C39" s="28" t="s">
        <v>163</v>
      </c>
      <c r="D39" s="15">
        <v>0</v>
      </c>
      <c r="E39" s="81">
        <v>0</v>
      </c>
      <c r="F39" s="80">
        <v>0</v>
      </c>
      <c r="G39" s="17"/>
    </row>
    <row r="40" spans="1:7" ht="12.75" customHeight="1">
      <c r="A40" s="11"/>
      <c r="B40" s="92" t="s">
        <v>4</v>
      </c>
      <c r="C40" s="94">
        <f>SUM(C13:C39)</f>
        <v>25000</v>
      </c>
      <c r="D40" s="96">
        <f>SUM(D13:D39)</f>
        <v>2.5813626402111005E-4</v>
      </c>
      <c r="E40" s="98">
        <f>F40/C40</f>
        <v>37.112323999999994</v>
      </c>
      <c r="F40" s="100">
        <f>SUM(F13:F39)</f>
        <v>927808.09999999986</v>
      </c>
      <c r="G40" s="92"/>
    </row>
    <row r="41" spans="1:7">
      <c r="A41" s="11"/>
      <c r="B41" s="93"/>
      <c r="C41" s="95"/>
      <c r="D41" s="97"/>
      <c r="E41" s="99"/>
      <c r="F41" s="101"/>
      <c r="G41" s="93"/>
    </row>
    <row r="42" spans="1:7">
      <c r="B42" s="10"/>
      <c r="C42" s="9"/>
      <c r="D42" s="8"/>
      <c r="E42" s="7"/>
      <c r="F42" s="6"/>
    </row>
    <row r="43" spans="1:7" ht="12.75" customHeight="1">
      <c r="B43" s="83" t="s">
        <v>3</v>
      </c>
      <c r="C43" s="83"/>
      <c r="D43" s="83"/>
      <c r="E43" s="83"/>
      <c r="F43" s="83"/>
    </row>
    <row r="44" spans="1:7">
      <c r="B44" s="83"/>
      <c r="C44" s="83"/>
      <c r="D44" s="83"/>
      <c r="E44" s="83"/>
      <c r="F44" s="83"/>
    </row>
    <row r="45" spans="1:7">
      <c r="B45" s="83"/>
      <c r="C45" s="83"/>
      <c r="D45" s="83"/>
      <c r="E45" s="83"/>
      <c r="F45" s="83"/>
    </row>
    <row r="46" spans="1:7">
      <c r="B46" s="84"/>
      <c r="C46" s="84"/>
      <c r="D46" s="84"/>
      <c r="E46" s="84"/>
      <c r="F46" s="84"/>
    </row>
    <row r="47" spans="1:7">
      <c r="B47" s="84"/>
      <c r="C47" s="84"/>
      <c r="D47" s="84"/>
      <c r="E47" s="84"/>
      <c r="F47" s="84"/>
    </row>
    <row r="48" spans="1:7">
      <c r="B48" s="85"/>
      <c r="C48" s="85"/>
      <c r="D48" s="85"/>
      <c r="E48" s="85"/>
      <c r="F48" s="85"/>
    </row>
    <row r="49" spans="1:6">
      <c r="B49" s="85"/>
      <c r="C49" s="85"/>
      <c r="D49" s="85"/>
      <c r="E49" s="85"/>
      <c r="F49" s="85"/>
    </row>
    <row r="52" spans="1:6">
      <c r="A52" s="4"/>
    </row>
    <row r="53" spans="1:6">
      <c r="A53" s="5"/>
    </row>
    <row r="54" spans="1:6">
      <c r="A54" s="5"/>
    </row>
    <row r="55" spans="1:6">
      <c r="A55" s="5"/>
    </row>
    <row r="56" spans="1:6">
      <c r="A56" s="4"/>
    </row>
  </sheetData>
  <mergeCells count="12">
    <mergeCell ref="B46:F47"/>
    <mergeCell ref="B48:F49"/>
    <mergeCell ref="B6:G7"/>
    <mergeCell ref="C11:G11"/>
    <mergeCell ref="G40:G41"/>
    <mergeCell ref="B8:F8"/>
    <mergeCell ref="B40:B41"/>
    <mergeCell ref="C40:C41"/>
    <mergeCell ref="D40:D41"/>
    <mergeCell ref="E40:E41"/>
    <mergeCell ref="F40:F41"/>
    <mergeCell ref="B43:F45"/>
  </mergeCells>
  <pageMargins left="0.7" right="0.7" top="0.75" bottom="0.75" header="0.3" footer="0.3"/>
  <pageSetup paperSize="9" scale="74" orientation="portrait" r:id="rId1"/>
  <headerFooter>
    <oddFooter>&amp;CConfidential</oddFooter>
    <evenFooter>&amp;CConfidential</evenFooter>
    <firstFooter>&amp;CConfidential</firstFooter>
  </headerFooter>
  <ignoredErrors>
    <ignoredError sqref="E40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0" tint="-0.499984740745262"/>
  </sheetPr>
  <dimension ref="A1:G59"/>
  <sheetViews>
    <sheetView zoomScaleNormal="100" workbookViewId="0">
      <selection activeCell="I30" sqref="I30"/>
    </sheetView>
  </sheetViews>
  <sheetFormatPr baseColWidth="10" defaultColWidth="11.42578125" defaultRowHeight="12.75"/>
  <cols>
    <col min="1" max="1" width="19" style="62" customWidth="1"/>
    <col min="2" max="7" width="19" style="63" customWidth="1"/>
  </cols>
  <sheetData>
    <row r="1" spans="1:7">
      <c r="A1" s="30" t="s">
        <v>11</v>
      </c>
      <c r="B1" s="31"/>
      <c r="C1"/>
      <c r="D1"/>
      <c r="E1"/>
      <c r="F1"/>
      <c r="G1" s="2"/>
    </row>
    <row r="2" spans="1:7">
      <c r="A2" s="30"/>
      <c r="B2" s="31"/>
      <c r="C2" s="32"/>
      <c r="D2"/>
      <c r="E2"/>
      <c r="F2"/>
      <c r="G2" s="2"/>
    </row>
    <row r="3" spans="1:7">
      <c r="A3" s="33" t="s">
        <v>2</v>
      </c>
      <c r="B3" s="34"/>
      <c r="C3" s="54">
        <v>43507</v>
      </c>
      <c r="D3"/>
      <c r="E3"/>
      <c r="F3"/>
      <c r="G3" s="2"/>
    </row>
    <row r="4" spans="1:7">
      <c r="A4" s="35" t="s">
        <v>12</v>
      </c>
      <c r="B4" s="34"/>
      <c r="C4" s="36" t="s">
        <v>13</v>
      </c>
      <c r="D4" s="1"/>
      <c r="E4"/>
      <c r="F4"/>
      <c r="G4"/>
    </row>
    <row r="5" spans="1:7">
      <c r="A5" s="35" t="s">
        <v>14</v>
      </c>
      <c r="B5" s="34"/>
      <c r="C5" s="37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38" t="s">
        <v>2</v>
      </c>
      <c r="B8" s="38" t="s">
        <v>1</v>
      </c>
      <c r="C8" s="38" t="s">
        <v>0</v>
      </c>
      <c r="D8" s="38" t="s">
        <v>15</v>
      </c>
      <c r="E8" s="38" t="s">
        <v>16</v>
      </c>
      <c r="F8" s="38" t="s">
        <v>17</v>
      </c>
      <c r="G8" s="38" t="s">
        <v>18</v>
      </c>
    </row>
    <row r="9" spans="1:7">
      <c r="A9" s="55">
        <v>43507</v>
      </c>
      <c r="B9" s="56" t="s">
        <v>20</v>
      </c>
      <c r="C9" s="57" t="s">
        <v>21</v>
      </c>
      <c r="D9" s="58">
        <v>50</v>
      </c>
      <c r="E9" s="104">
        <v>35.229999999999997</v>
      </c>
      <c r="F9" s="64">
        <v>1761.5</v>
      </c>
      <c r="G9" s="59" t="s">
        <v>22</v>
      </c>
    </row>
    <row r="10" spans="1:7">
      <c r="A10" s="60">
        <v>43507</v>
      </c>
      <c r="B10" s="61" t="s">
        <v>23</v>
      </c>
      <c r="C10" s="61" t="s">
        <v>21</v>
      </c>
      <c r="D10" s="61">
        <v>35</v>
      </c>
      <c r="E10" s="105">
        <v>34.74</v>
      </c>
      <c r="F10" s="65">
        <v>1215.9000000000001</v>
      </c>
      <c r="G10" s="61" t="s">
        <v>22</v>
      </c>
    </row>
    <row r="11" spans="1:7">
      <c r="A11" s="60">
        <v>43507</v>
      </c>
      <c r="B11" s="61" t="s">
        <v>24</v>
      </c>
      <c r="C11" s="61" t="s">
        <v>21</v>
      </c>
      <c r="D11" s="61">
        <v>32</v>
      </c>
      <c r="E11" s="105">
        <v>34.450000000000003</v>
      </c>
      <c r="F11" s="65">
        <v>1102.4000000000001</v>
      </c>
      <c r="G11" s="61" t="s">
        <v>22</v>
      </c>
    </row>
    <row r="12" spans="1:7">
      <c r="A12" s="60">
        <v>43507</v>
      </c>
      <c r="B12" s="61" t="s">
        <v>25</v>
      </c>
      <c r="C12" s="61" t="s">
        <v>21</v>
      </c>
      <c r="D12" s="61">
        <v>50</v>
      </c>
      <c r="E12" s="105">
        <v>34.340000000000003</v>
      </c>
      <c r="F12" s="65">
        <v>1717</v>
      </c>
      <c r="G12" s="61" t="s">
        <v>22</v>
      </c>
    </row>
    <row r="13" spans="1:7">
      <c r="A13" s="60">
        <v>43507</v>
      </c>
      <c r="B13" s="61" t="s">
        <v>26</v>
      </c>
      <c r="C13" s="61" t="s">
        <v>21</v>
      </c>
      <c r="D13" s="61">
        <v>23</v>
      </c>
      <c r="E13" s="105">
        <v>34.520000000000003</v>
      </c>
      <c r="F13" s="65">
        <v>793.96</v>
      </c>
      <c r="G13" s="61" t="s">
        <v>22</v>
      </c>
    </row>
    <row r="14" spans="1:7">
      <c r="A14" s="60">
        <v>43507</v>
      </c>
      <c r="B14" s="61" t="s">
        <v>27</v>
      </c>
      <c r="C14" s="61" t="s">
        <v>21</v>
      </c>
      <c r="D14" s="61">
        <v>22</v>
      </c>
      <c r="E14" s="105">
        <v>34.590000000000003</v>
      </c>
      <c r="F14" s="65">
        <v>760.98</v>
      </c>
      <c r="G14" s="61" t="s">
        <v>22</v>
      </c>
    </row>
    <row r="15" spans="1:7">
      <c r="A15" s="60">
        <v>43507</v>
      </c>
      <c r="B15" s="61" t="s">
        <v>28</v>
      </c>
      <c r="C15" s="61" t="s">
        <v>21</v>
      </c>
      <c r="D15" s="61">
        <v>23</v>
      </c>
      <c r="E15" s="105">
        <v>34.520000000000003</v>
      </c>
      <c r="F15" s="65">
        <v>793.96</v>
      </c>
      <c r="G15" s="61" t="s">
        <v>22</v>
      </c>
    </row>
    <row r="16" spans="1:7">
      <c r="A16" s="60">
        <v>43507</v>
      </c>
      <c r="B16" s="61" t="s">
        <v>29</v>
      </c>
      <c r="C16" s="61" t="s">
        <v>21</v>
      </c>
      <c r="D16" s="61">
        <v>1</v>
      </c>
      <c r="E16" s="105">
        <v>34.49</v>
      </c>
      <c r="F16" s="65">
        <v>34.49</v>
      </c>
      <c r="G16" s="61" t="s">
        <v>22</v>
      </c>
    </row>
    <row r="17" spans="1:7">
      <c r="A17" s="60">
        <v>43507</v>
      </c>
      <c r="B17" s="61" t="s">
        <v>30</v>
      </c>
      <c r="C17" s="61" t="s">
        <v>21</v>
      </c>
      <c r="D17" s="61">
        <v>1</v>
      </c>
      <c r="E17" s="105">
        <v>34.36</v>
      </c>
      <c r="F17" s="65">
        <v>34.36</v>
      </c>
      <c r="G17" s="61" t="s">
        <v>22</v>
      </c>
    </row>
    <row r="18" spans="1:7">
      <c r="A18" s="60">
        <v>43507</v>
      </c>
      <c r="B18" s="61" t="s">
        <v>31</v>
      </c>
      <c r="C18" s="61" t="s">
        <v>21</v>
      </c>
      <c r="D18" s="61">
        <v>20</v>
      </c>
      <c r="E18" s="105">
        <v>34.49</v>
      </c>
      <c r="F18" s="65">
        <v>689.8</v>
      </c>
      <c r="G18" s="61" t="s">
        <v>22</v>
      </c>
    </row>
    <row r="19" spans="1:7">
      <c r="A19" s="60">
        <v>43507</v>
      </c>
      <c r="B19" s="61" t="s">
        <v>32</v>
      </c>
      <c r="C19" s="61" t="s">
        <v>21</v>
      </c>
      <c r="D19" s="61">
        <v>24</v>
      </c>
      <c r="E19" s="105">
        <v>34.340000000000003</v>
      </c>
      <c r="F19" s="65">
        <v>824.16</v>
      </c>
      <c r="G19" s="61" t="s">
        <v>22</v>
      </c>
    </row>
    <row r="20" spans="1:7">
      <c r="A20" s="60">
        <v>43507</v>
      </c>
      <c r="B20" s="61" t="s">
        <v>33</v>
      </c>
      <c r="C20" s="61" t="s">
        <v>21</v>
      </c>
      <c r="D20" s="61">
        <v>26</v>
      </c>
      <c r="E20" s="105">
        <v>34.39</v>
      </c>
      <c r="F20" s="65">
        <v>894.14</v>
      </c>
      <c r="G20" s="61" t="s">
        <v>22</v>
      </c>
    </row>
    <row r="21" spans="1:7">
      <c r="A21" s="60">
        <v>43507</v>
      </c>
      <c r="B21" s="61" t="s">
        <v>34</v>
      </c>
      <c r="C21" s="61" t="s">
        <v>21</v>
      </c>
      <c r="D21" s="61">
        <v>24</v>
      </c>
      <c r="E21" s="105">
        <v>34.42</v>
      </c>
      <c r="F21" s="65">
        <v>826.08</v>
      </c>
      <c r="G21" s="61" t="s">
        <v>22</v>
      </c>
    </row>
    <row r="22" spans="1:7">
      <c r="A22" s="60">
        <v>43507</v>
      </c>
      <c r="B22" s="61" t="s">
        <v>35</v>
      </c>
      <c r="C22" s="61" t="s">
        <v>21</v>
      </c>
      <c r="D22" s="61">
        <v>1</v>
      </c>
      <c r="E22" s="105">
        <v>34.42</v>
      </c>
      <c r="F22" s="65">
        <v>34.42</v>
      </c>
      <c r="G22" s="61" t="s">
        <v>22</v>
      </c>
    </row>
    <row r="23" spans="1:7">
      <c r="A23" s="60">
        <v>43507</v>
      </c>
      <c r="B23" s="61" t="s">
        <v>36</v>
      </c>
      <c r="C23" s="61" t="s">
        <v>21</v>
      </c>
      <c r="D23" s="61">
        <v>27</v>
      </c>
      <c r="E23" s="105">
        <v>34.4</v>
      </c>
      <c r="F23" s="65">
        <v>928.8</v>
      </c>
      <c r="G23" s="61" t="s">
        <v>22</v>
      </c>
    </row>
    <row r="24" spans="1:7">
      <c r="A24" s="60">
        <v>43507</v>
      </c>
      <c r="B24" s="61" t="s">
        <v>37</v>
      </c>
      <c r="C24" s="61" t="s">
        <v>21</v>
      </c>
      <c r="D24" s="61">
        <v>24</v>
      </c>
      <c r="E24" s="105">
        <v>34.450000000000003</v>
      </c>
      <c r="F24" s="65">
        <v>826.8</v>
      </c>
      <c r="G24" s="61" t="s">
        <v>22</v>
      </c>
    </row>
    <row r="25" spans="1:7">
      <c r="A25" s="60">
        <v>43507</v>
      </c>
      <c r="B25" s="61" t="s">
        <v>38</v>
      </c>
      <c r="C25" s="61" t="s">
        <v>21</v>
      </c>
      <c r="D25" s="61">
        <v>29</v>
      </c>
      <c r="E25" s="105">
        <v>34.479999999999997</v>
      </c>
      <c r="F25" s="65">
        <v>999.92</v>
      </c>
      <c r="G25" s="61" t="s">
        <v>22</v>
      </c>
    </row>
    <row r="26" spans="1:7">
      <c r="A26" s="60">
        <v>43507</v>
      </c>
      <c r="B26" s="61" t="s">
        <v>39</v>
      </c>
      <c r="C26" s="61" t="s">
        <v>21</v>
      </c>
      <c r="D26" s="61">
        <v>18</v>
      </c>
      <c r="E26" s="105">
        <v>34.450000000000003</v>
      </c>
      <c r="F26" s="65">
        <v>620.1</v>
      </c>
      <c r="G26" s="61" t="s">
        <v>22</v>
      </c>
    </row>
    <row r="27" spans="1:7">
      <c r="A27" s="60">
        <v>43507</v>
      </c>
      <c r="B27" s="61" t="s">
        <v>40</v>
      </c>
      <c r="C27" s="61" t="s">
        <v>21</v>
      </c>
      <c r="D27" s="61">
        <v>1</v>
      </c>
      <c r="E27" s="105">
        <v>34.450000000000003</v>
      </c>
      <c r="F27" s="65">
        <v>34.450000000000003</v>
      </c>
      <c r="G27" s="61" t="s">
        <v>22</v>
      </c>
    </row>
    <row r="28" spans="1:7">
      <c r="A28" s="60">
        <v>43507</v>
      </c>
      <c r="B28" s="61" t="s">
        <v>41</v>
      </c>
      <c r="C28" s="61" t="s">
        <v>21</v>
      </c>
      <c r="D28" s="61">
        <v>22</v>
      </c>
      <c r="E28" s="105">
        <v>34.49</v>
      </c>
      <c r="F28" s="65">
        <v>758.78</v>
      </c>
      <c r="G28" s="61" t="s">
        <v>22</v>
      </c>
    </row>
    <row r="29" spans="1:7">
      <c r="A29" s="60">
        <v>43507</v>
      </c>
      <c r="B29" s="61" t="s">
        <v>42</v>
      </c>
      <c r="C29" s="61" t="s">
        <v>21</v>
      </c>
      <c r="D29" s="61">
        <v>19</v>
      </c>
      <c r="E29" s="105">
        <v>34.54</v>
      </c>
      <c r="F29" s="65">
        <v>656.26</v>
      </c>
      <c r="G29" s="61" t="s">
        <v>22</v>
      </c>
    </row>
    <row r="30" spans="1:7">
      <c r="A30" s="60">
        <v>43507</v>
      </c>
      <c r="B30" s="61" t="s">
        <v>43</v>
      </c>
      <c r="C30" s="61" t="s">
        <v>21</v>
      </c>
      <c r="D30" s="61">
        <v>7</v>
      </c>
      <c r="E30" s="105">
        <v>34.51</v>
      </c>
      <c r="F30" s="65">
        <v>241.57</v>
      </c>
      <c r="G30" s="61" t="s">
        <v>22</v>
      </c>
    </row>
    <row r="31" spans="1:7">
      <c r="A31" s="60">
        <v>43507</v>
      </c>
      <c r="B31" s="61" t="s">
        <v>44</v>
      </c>
      <c r="C31" s="61" t="s">
        <v>21</v>
      </c>
      <c r="D31" s="61">
        <v>15</v>
      </c>
      <c r="E31" s="105">
        <v>34.44</v>
      </c>
      <c r="F31" s="65">
        <v>516.6</v>
      </c>
      <c r="G31" s="61" t="s">
        <v>22</v>
      </c>
    </row>
    <row r="32" spans="1:7">
      <c r="A32" s="60">
        <v>43507</v>
      </c>
      <c r="B32" s="61" t="s">
        <v>45</v>
      </c>
      <c r="C32" s="61" t="s">
        <v>21</v>
      </c>
      <c r="D32" s="61">
        <v>50</v>
      </c>
      <c r="E32" s="105">
        <v>34.44</v>
      </c>
      <c r="F32" s="65">
        <v>1722</v>
      </c>
      <c r="G32" s="61" t="s">
        <v>22</v>
      </c>
    </row>
    <row r="33" spans="1:7">
      <c r="A33" s="60">
        <v>43507</v>
      </c>
      <c r="B33" s="61" t="s">
        <v>46</v>
      </c>
      <c r="C33" s="61" t="s">
        <v>21</v>
      </c>
      <c r="D33" s="61">
        <v>15</v>
      </c>
      <c r="E33" s="105">
        <v>34.729999999999997</v>
      </c>
      <c r="F33" s="65">
        <v>520.95000000000005</v>
      </c>
      <c r="G33" s="61" t="s">
        <v>22</v>
      </c>
    </row>
    <row r="34" spans="1:7">
      <c r="A34" s="60">
        <v>43507</v>
      </c>
      <c r="B34" s="61" t="s">
        <v>47</v>
      </c>
      <c r="C34" s="61" t="s">
        <v>21</v>
      </c>
      <c r="D34" s="61">
        <v>21</v>
      </c>
      <c r="E34" s="105">
        <v>34.68</v>
      </c>
      <c r="F34" s="65">
        <v>728.28</v>
      </c>
      <c r="G34" s="61" t="s">
        <v>22</v>
      </c>
    </row>
    <row r="35" spans="1:7">
      <c r="A35" s="60">
        <v>43507</v>
      </c>
      <c r="B35" s="61" t="s">
        <v>48</v>
      </c>
      <c r="C35" s="61" t="s">
        <v>21</v>
      </c>
      <c r="D35" s="61">
        <v>25</v>
      </c>
      <c r="E35" s="105">
        <v>34.53</v>
      </c>
      <c r="F35" s="65">
        <v>863.25</v>
      </c>
      <c r="G35" s="61" t="s">
        <v>22</v>
      </c>
    </row>
    <row r="36" spans="1:7">
      <c r="A36" s="60">
        <v>43507</v>
      </c>
      <c r="B36" s="61" t="s">
        <v>49</v>
      </c>
      <c r="C36" s="61" t="s">
        <v>21</v>
      </c>
      <c r="D36" s="61">
        <v>26</v>
      </c>
      <c r="E36" s="105">
        <v>34.450000000000003</v>
      </c>
      <c r="F36" s="65">
        <v>895.7</v>
      </c>
      <c r="G36" s="61" t="s">
        <v>22</v>
      </c>
    </row>
    <row r="37" spans="1:7">
      <c r="A37" s="60">
        <v>43507</v>
      </c>
      <c r="B37" s="61" t="s">
        <v>50</v>
      </c>
      <c r="C37" s="61" t="s">
        <v>21</v>
      </c>
      <c r="D37" s="61">
        <v>20</v>
      </c>
      <c r="E37" s="105">
        <v>34.479999999999997</v>
      </c>
      <c r="F37" s="65">
        <v>689.6</v>
      </c>
      <c r="G37" s="61" t="s">
        <v>22</v>
      </c>
    </row>
    <row r="38" spans="1:7">
      <c r="A38" s="60">
        <v>43507</v>
      </c>
      <c r="B38" s="61" t="s">
        <v>51</v>
      </c>
      <c r="C38" s="61" t="s">
        <v>21</v>
      </c>
      <c r="D38" s="61">
        <v>18</v>
      </c>
      <c r="E38" s="105">
        <v>34.4</v>
      </c>
      <c r="F38" s="65">
        <v>619.20000000000005</v>
      </c>
      <c r="G38" s="61" t="s">
        <v>22</v>
      </c>
    </row>
    <row r="39" spans="1:7">
      <c r="A39" s="60">
        <v>43507</v>
      </c>
      <c r="B39" s="61" t="s">
        <v>52</v>
      </c>
      <c r="C39" s="61" t="s">
        <v>21</v>
      </c>
      <c r="D39" s="61">
        <v>18</v>
      </c>
      <c r="E39" s="105">
        <v>34.35</v>
      </c>
      <c r="F39" s="65">
        <v>618.29999999999995</v>
      </c>
      <c r="G39" s="61" t="s">
        <v>22</v>
      </c>
    </row>
    <row r="40" spans="1:7">
      <c r="A40" s="60">
        <v>43507</v>
      </c>
      <c r="B40" s="61" t="s">
        <v>53</v>
      </c>
      <c r="C40" s="61" t="s">
        <v>21</v>
      </c>
      <c r="D40" s="61">
        <v>20</v>
      </c>
      <c r="E40" s="105">
        <v>34.32</v>
      </c>
      <c r="F40" s="65">
        <v>686.4</v>
      </c>
      <c r="G40" s="61" t="s">
        <v>22</v>
      </c>
    </row>
    <row r="41" spans="1:7">
      <c r="A41" s="60">
        <v>43507</v>
      </c>
      <c r="B41" s="61" t="s">
        <v>54</v>
      </c>
      <c r="C41" s="61" t="s">
        <v>21</v>
      </c>
      <c r="D41" s="61">
        <v>28</v>
      </c>
      <c r="E41" s="105">
        <v>34.24</v>
      </c>
      <c r="F41" s="65">
        <v>958.72</v>
      </c>
      <c r="G41" s="61" t="s">
        <v>22</v>
      </c>
    </row>
    <row r="42" spans="1:7">
      <c r="A42" s="60">
        <v>43507</v>
      </c>
      <c r="B42" s="61" t="s">
        <v>55</v>
      </c>
      <c r="C42" s="61" t="s">
        <v>21</v>
      </c>
      <c r="D42" s="61">
        <v>3</v>
      </c>
      <c r="E42" s="105">
        <v>34.270000000000003</v>
      </c>
      <c r="F42" s="65">
        <v>102.81</v>
      </c>
      <c r="G42" s="61" t="s">
        <v>22</v>
      </c>
    </row>
    <row r="43" spans="1:7">
      <c r="A43" s="60">
        <v>43507</v>
      </c>
      <c r="B43" s="61" t="s">
        <v>56</v>
      </c>
      <c r="C43" s="61" t="s">
        <v>21</v>
      </c>
      <c r="D43" s="61">
        <v>27</v>
      </c>
      <c r="E43" s="105">
        <v>34.22</v>
      </c>
      <c r="F43" s="65">
        <v>923.94</v>
      </c>
      <c r="G43" s="61" t="s">
        <v>22</v>
      </c>
    </row>
    <row r="44" spans="1:7">
      <c r="A44" s="60">
        <v>43507</v>
      </c>
      <c r="B44" s="61" t="s">
        <v>57</v>
      </c>
      <c r="C44" s="61" t="s">
        <v>21</v>
      </c>
      <c r="D44" s="61">
        <v>30</v>
      </c>
      <c r="E44" s="105">
        <v>34.17</v>
      </c>
      <c r="F44" s="65">
        <v>1025.0999999999999</v>
      </c>
      <c r="G44" s="61" t="s">
        <v>22</v>
      </c>
    </row>
    <row r="45" spans="1:7">
      <c r="A45" s="60">
        <v>43507</v>
      </c>
      <c r="B45" s="61" t="s">
        <v>58</v>
      </c>
      <c r="C45" s="61" t="s">
        <v>21</v>
      </c>
      <c r="D45" s="61">
        <v>25</v>
      </c>
      <c r="E45" s="105">
        <v>34.26</v>
      </c>
      <c r="F45" s="65">
        <v>856.5</v>
      </c>
      <c r="G45" s="61" t="s">
        <v>22</v>
      </c>
    </row>
    <row r="46" spans="1:7">
      <c r="A46" s="60">
        <v>43507</v>
      </c>
      <c r="B46" s="61" t="s">
        <v>59</v>
      </c>
      <c r="C46" s="61" t="s">
        <v>21</v>
      </c>
      <c r="D46" s="61">
        <v>12</v>
      </c>
      <c r="E46" s="105">
        <v>34.28</v>
      </c>
      <c r="F46" s="65">
        <v>411.36</v>
      </c>
      <c r="G46" s="61" t="s">
        <v>22</v>
      </c>
    </row>
    <row r="47" spans="1:7">
      <c r="A47" s="60">
        <v>43507</v>
      </c>
      <c r="B47" s="61" t="s">
        <v>60</v>
      </c>
      <c r="C47" s="61" t="s">
        <v>21</v>
      </c>
      <c r="D47" s="61">
        <v>24</v>
      </c>
      <c r="E47" s="105">
        <v>34.31</v>
      </c>
      <c r="F47" s="65">
        <v>823.44</v>
      </c>
      <c r="G47" s="61" t="s">
        <v>22</v>
      </c>
    </row>
    <row r="48" spans="1:7">
      <c r="A48" s="60">
        <v>43507</v>
      </c>
      <c r="B48" s="61" t="s">
        <v>61</v>
      </c>
      <c r="C48" s="61" t="s">
        <v>21</v>
      </c>
      <c r="D48" s="61">
        <v>1</v>
      </c>
      <c r="E48" s="105">
        <v>34.22</v>
      </c>
      <c r="F48" s="65">
        <v>34.22</v>
      </c>
      <c r="G48" s="61" t="s">
        <v>22</v>
      </c>
    </row>
    <row r="49" spans="1:7">
      <c r="A49" s="60">
        <v>43507</v>
      </c>
      <c r="B49" s="61" t="s">
        <v>62</v>
      </c>
      <c r="C49" s="61" t="s">
        <v>21</v>
      </c>
      <c r="D49" s="61">
        <v>41</v>
      </c>
      <c r="E49" s="105">
        <v>34.26</v>
      </c>
      <c r="F49" s="65">
        <v>1404.66</v>
      </c>
      <c r="G49" s="61" t="s">
        <v>22</v>
      </c>
    </row>
    <row r="50" spans="1:7">
      <c r="A50" s="60">
        <v>43507</v>
      </c>
      <c r="B50" s="61" t="s">
        <v>63</v>
      </c>
      <c r="C50" s="61" t="s">
        <v>21</v>
      </c>
      <c r="D50" s="61">
        <v>8</v>
      </c>
      <c r="E50" s="105">
        <v>34.29</v>
      </c>
      <c r="F50" s="65">
        <v>274.32</v>
      </c>
      <c r="G50" s="61" t="s">
        <v>22</v>
      </c>
    </row>
    <row r="51" spans="1:7">
      <c r="A51" s="60">
        <v>43507</v>
      </c>
      <c r="B51" s="61" t="s">
        <v>64</v>
      </c>
      <c r="C51" s="61" t="s">
        <v>21</v>
      </c>
      <c r="D51" s="61">
        <v>12</v>
      </c>
      <c r="E51" s="105">
        <v>34.29</v>
      </c>
      <c r="F51" s="65">
        <v>411.48</v>
      </c>
      <c r="G51" s="61" t="s">
        <v>22</v>
      </c>
    </row>
    <row r="52" spans="1:7">
      <c r="A52" s="60">
        <v>43507</v>
      </c>
      <c r="B52" s="61" t="s">
        <v>65</v>
      </c>
      <c r="C52" s="61" t="s">
        <v>21</v>
      </c>
      <c r="D52" s="61">
        <v>2</v>
      </c>
      <c r="E52" s="105">
        <v>34.299999999999997</v>
      </c>
      <c r="F52" s="65">
        <v>68.599999999999994</v>
      </c>
      <c r="G52" s="61" t="s">
        <v>22</v>
      </c>
    </row>
    <row r="53" spans="1:7">
      <c r="A53" s="60">
        <v>43507</v>
      </c>
      <c r="B53" s="61" t="s">
        <v>66</v>
      </c>
      <c r="C53" s="61" t="s">
        <v>21</v>
      </c>
      <c r="D53" s="61">
        <v>33</v>
      </c>
      <c r="E53" s="105">
        <v>34.4</v>
      </c>
      <c r="F53" s="65">
        <v>1135.2</v>
      </c>
      <c r="G53" s="61" t="s">
        <v>22</v>
      </c>
    </row>
    <row r="54" spans="1:7">
      <c r="A54" s="60">
        <v>43507</v>
      </c>
      <c r="B54" s="61" t="s">
        <v>67</v>
      </c>
      <c r="C54" s="61" t="s">
        <v>21</v>
      </c>
      <c r="D54" s="61">
        <v>28</v>
      </c>
      <c r="E54" s="105">
        <v>34.31</v>
      </c>
      <c r="F54" s="65">
        <v>960.68</v>
      </c>
      <c r="G54" s="61" t="s">
        <v>22</v>
      </c>
    </row>
    <row r="55" spans="1:7">
      <c r="A55" s="60">
        <v>43507</v>
      </c>
      <c r="B55" s="61" t="s">
        <v>68</v>
      </c>
      <c r="C55" s="61" t="s">
        <v>21</v>
      </c>
      <c r="D55" s="61">
        <v>13</v>
      </c>
      <c r="E55" s="105">
        <v>34.29</v>
      </c>
      <c r="F55" s="65">
        <v>445.77</v>
      </c>
      <c r="G55" s="61" t="s">
        <v>22</v>
      </c>
    </row>
    <row r="56" spans="1:7">
      <c r="A56" s="60">
        <v>43507</v>
      </c>
      <c r="B56" s="61" t="s">
        <v>69</v>
      </c>
      <c r="C56" s="61" t="s">
        <v>21</v>
      </c>
      <c r="D56" s="61">
        <v>6</v>
      </c>
      <c r="E56" s="105">
        <v>34.29</v>
      </c>
      <c r="F56" s="65">
        <v>205.74</v>
      </c>
      <c r="G56" s="61" t="s">
        <v>22</v>
      </c>
    </row>
    <row r="57" spans="1:7">
      <c r="A57" s="60"/>
      <c r="B57" s="61"/>
      <c r="C57" s="61"/>
      <c r="D57" s="61"/>
      <c r="E57" s="61"/>
      <c r="F57" s="61"/>
      <c r="G57" s="61"/>
    </row>
    <row r="58" spans="1:7">
      <c r="A58" s="60"/>
      <c r="B58" s="61"/>
      <c r="C58" s="61"/>
      <c r="D58" s="61"/>
      <c r="E58" s="61"/>
      <c r="F58" s="61"/>
      <c r="G58" s="61"/>
    </row>
    <row r="59" spans="1:7">
      <c r="A59" s="60"/>
      <c r="B59" s="61"/>
      <c r="C59" s="61"/>
      <c r="D59" s="61"/>
      <c r="E59" s="61"/>
      <c r="F59" s="61"/>
      <c r="G59" s="61"/>
    </row>
  </sheetData>
  <pageMargins left="0.7" right="0.7" top="0.78740157499999996" bottom="0.78740157499999996" header="0.3" footer="0.3"/>
  <pageSetup paperSize="9"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0" tint="-0.499984740745262"/>
  </sheetPr>
  <dimension ref="A1:G47"/>
  <sheetViews>
    <sheetView zoomScaleNormal="100" workbookViewId="0">
      <selection activeCell="I26" sqref="I26"/>
    </sheetView>
  </sheetViews>
  <sheetFormatPr baseColWidth="10" defaultColWidth="11.42578125" defaultRowHeight="12.75"/>
  <cols>
    <col min="1" max="1" width="19" style="62" customWidth="1"/>
    <col min="2" max="7" width="19" style="63" customWidth="1"/>
  </cols>
  <sheetData>
    <row r="1" spans="1:7">
      <c r="A1" s="30" t="s">
        <v>11</v>
      </c>
      <c r="B1" s="31"/>
      <c r="C1"/>
      <c r="D1"/>
      <c r="E1"/>
      <c r="F1"/>
      <c r="G1" s="2"/>
    </row>
    <row r="2" spans="1:7">
      <c r="A2" s="30"/>
      <c r="B2" s="31"/>
      <c r="C2" s="32"/>
      <c r="D2"/>
      <c r="E2"/>
      <c r="F2"/>
      <c r="G2" s="2"/>
    </row>
    <row r="3" spans="1:7">
      <c r="A3" s="33" t="s">
        <v>2</v>
      </c>
      <c r="B3" s="34"/>
      <c r="C3" s="54">
        <v>43508</v>
      </c>
      <c r="D3"/>
      <c r="E3"/>
      <c r="F3"/>
      <c r="G3" s="2"/>
    </row>
    <row r="4" spans="1:7">
      <c r="A4" s="35" t="s">
        <v>12</v>
      </c>
      <c r="B4" s="34"/>
      <c r="C4" s="36" t="s">
        <v>13</v>
      </c>
      <c r="D4" s="1"/>
      <c r="E4"/>
      <c r="F4"/>
      <c r="G4"/>
    </row>
    <row r="5" spans="1:7">
      <c r="A5" s="35" t="s">
        <v>14</v>
      </c>
      <c r="B5" s="34"/>
      <c r="C5" s="37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38" t="s">
        <v>2</v>
      </c>
      <c r="B8" s="38" t="s">
        <v>1</v>
      </c>
      <c r="C8" s="38" t="s">
        <v>0</v>
      </c>
      <c r="D8" s="38" t="s">
        <v>15</v>
      </c>
      <c r="E8" s="38" t="s">
        <v>16</v>
      </c>
      <c r="F8" s="38" t="s">
        <v>17</v>
      </c>
      <c r="G8" s="38" t="s">
        <v>18</v>
      </c>
    </row>
    <row r="9" spans="1:7">
      <c r="A9" s="53">
        <v>43508</v>
      </c>
      <c r="B9" s="49" t="s">
        <v>71</v>
      </c>
      <c r="C9" s="50" t="s">
        <v>21</v>
      </c>
      <c r="D9" s="52">
        <v>50</v>
      </c>
      <c r="E9" s="102">
        <v>34.57</v>
      </c>
      <c r="F9" s="66">
        <v>1728.5</v>
      </c>
      <c r="G9" s="51" t="s">
        <v>22</v>
      </c>
    </row>
    <row r="10" spans="1:7">
      <c r="A10" s="62">
        <v>43508</v>
      </c>
      <c r="B10" s="63" t="s">
        <v>72</v>
      </c>
      <c r="C10" s="63" t="s">
        <v>21</v>
      </c>
      <c r="D10" s="63">
        <v>39</v>
      </c>
      <c r="E10" s="103">
        <v>34.94</v>
      </c>
      <c r="F10" s="67">
        <v>1362.66</v>
      </c>
      <c r="G10" s="63" t="s">
        <v>22</v>
      </c>
    </row>
    <row r="11" spans="1:7">
      <c r="A11" s="62">
        <v>43508</v>
      </c>
      <c r="B11" s="63" t="s">
        <v>73</v>
      </c>
      <c r="C11" s="63" t="s">
        <v>21</v>
      </c>
      <c r="D11" s="63">
        <v>21</v>
      </c>
      <c r="E11" s="103">
        <v>35.200000000000003</v>
      </c>
      <c r="F11" s="67">
        <v>739.2</v>
      </c>
      <c r="G11" s="63" t="s">
        <v>22</v>
      </c>
    </row>
    <row r="12" spans="1:7">
      <c r="A12" s="62">
        <v>43508</v>
      </c>
      <c r="B12" s="63" t="s">
        <v>74</v>
      </c>
      <c r="C12" s="63" t="s">
        <v>21</v>
      </c>
      <c r="D12" s="63">
        <v>11</v>
      </c>
      <c r="E12" s="103">
        <v>35.08</v>
      </c>
      <c r="F12" s="67">
        <v>385.88</v>
      </c>
      <c r="G12" s="63" t="s">
        <v>22</v>
      </c>
    </row>
    <row r="13" spans="1:7">
      <c r="A13" s="62">
        <v>43508</v>
      </c>
      <c r="B13" s="63" t="s">
        <v>75</v>
      </c>
      <c r="C13" s="63" t="s">
        <v>21</v>
      </c>
      <c r="D13" s="63">
        <v>12</v>
      </c>
      <c r="E13" s="103">
        <v>35.020000000000003</v>
      </c>
      <c r="F13" s="67">
        <v>420.24</v>
      </c>
      <c r="G13" s="63" t="s">
        <v>22</v>
      </c>
    </row>
    <row r="14" spans="1:7">
      <c r="A14" s="62">
        <v>43508</v>
      </c>
      <c r="B14" s="63" t="s">
        <v>76</v>
      </c>
      <c r="C14" s="63" t="s">
        <v>21</v>
      </c>
      <c r="D14" s="63">
        <v>14</v>
      </c>
      <c r="E14" s="103">
        <v>34.799999999999997</v>
      </c>
      <c r="F14" s="67">
        <v>487.2</v>
      </c>
      <c r="G14" s="63" t="s">
        <v>22</v>
      </c>
    </row>
    <row r="15" spans="1:7">
      <c r="A15" s="62">
        <v>43508</v>
      </c>
      <c r="B15" s="63" t="s">
        <v>77</v>
      </c>
      <c r="C15" s="63" t="s">
        <v>21</v>
      </c>
      <c r="D15" s="63">
        <v>11</v>
      </c>
      <c r="E15" s="103">
        <v>34.82</v>
      </c>
      <c r="F15" s="67">
        <v>383.02</v>
      </c>
      <c r="G15" s="63" t="s">
        <v>22</v>
      </c>
    </row>
    <row r="16" spans="1:7">
      <c r="A16" s="62">
        <v>43508</v>
      </c>
      <c r="B16" s="63" t="s">
        <v>78</v>
      </c>
      <c r="C16" s="63" t="s">
        <v>21</v>
      </c>
      <c r="D16" s="63">
        <v>5</v>
      </c>
      <c r="E16" s="103">
        <v>34.78</v>
      </c>
      <c r="F16" s="67">
        <v>173.9</v>
      </c>
      <c r="G16" s="63" t="s">
        <v>22</v>
      </c>
    </row>
    <row r="17" spans="1:7">
      <c r="A17" s="62">
        <v>43508</v>
      </c>
      <c r="B17" s="63" t="s">
        <v>79</v>
      </c>
      <c r="C17" s="63" t="s">
        <v>21</v>
      </c>
      <c r="D17" s="63">
        <v>9</v>
      </c>
      <c r="E17" s="103">
        <v>34.61</v>
      </c>
      <c r="F17" s="67">
        <v>311.49</v>
      </c>
      <c r="G17" s="63" t="s">
        <v>22</v>
      </c>
    </row>
    <row r="18" spans="1:7">
      <c r="A18" s="62">
        <v>43508</v>
      </c>
      <c r="B18" s="63" t="s">
        <v>80</v>
      </c>
      <c r="C18" s="63" t="s">
        <v>21</v>
      </c>
      <c r="D18" s="63">
        <v>7</v>
      </c>
      <c r="E18" s="103">
        <v>34.79</v>
      </c>
      <c r="F18" s="67">
        <v>243.53</v>
      </c>
      <c r="G18" s="63" t="s">
        <v>22</v>
      </c>
    </row>
    <row r="19" spans="1:7">
      <c r="A19" s="62">
        <v>43508</v>
      </c>
      <c r="B19" s="63" t="s">
        <v>81</v>
      </c>
      <c r="C19" s="63" t="s">
        <v>21</v>
      </c>
      <c r="D19" s="63">
        <v>22</v>
      </c>
      <c r="E19" s="103">
        <v>34.92</v>
      </c>
      <c r="F19" s="67">
        <v>768.24</v>
      </c>
      <c r="G19" s="63" t="s">
        <v>22</v>
      </c>
    </row>
    <row r="20" spans="1:7">
      <c r="A20" s="62">
        <v>43508</v>
      </c>
      <c r="B20" s="63" t="s">
        <v>82</v>
      </c>
      <c r="C20" s="63" t="s">
        <v>21</v>
      </c>
      <c r="D20" s="63">
        <v>35</v>
      </c>
      <c r="E20" s="103">
        <v>34.75</v>
      </c>
      <c r="F20" s="67">
        <v>1216.25</v>
      </c>
      <c r="G20" s="63" t="s">
        <v>22</v>
      </c>
    </row>
    <row r="21" spans="1:7">
      <c r="A21" s="62">
        <v>43508</v>
      </c>
      <c r="B21" s="63" t="s">
        <v>83</v>
      </c>
      <c r="C21" s="63" t="s">
        <v>21</v>
      </c>
      <c r="D21" s="63">
        <v>26</v>
      </c>
      <c r="E21" s="103">
        <v>34.74</v>
      </c>
      <c r="F21" s="67">
        <v>903.24</v>
      </c>
      <c r="G21" s="63" t="s">
        <v>22</v>
      </c>
    </row>
    <row r="22" spans="1:7">
      <c r="A22" s="62">
        <v>43508</v>
      </c>
      <c r="B22" s="63" t="s">
        <v>84</v>
      </c>
      <c r="C22" s="63" t="s">
        <v>21</v>
      </c>
      <c r="D22" s="63">
        <v>39</v>
      </c>
      <c r="E22" s="103">
        <v>34.72</v>
      </c>
      <c r="F22" s="67">
        <v>1354.08</v>
      </c>
      <c r="G22" s="63" t="s">
        <v>22</v>
      </c>
    </row>
    <row r="23" spans="1:7">
      <c r="A23" s="62">
        <v>43508</v>
      </c>
      <c r="B23" s="63" t="s">
        <v>85</v>
      </c>
      <c r="C23" s="63" t="s">
        <v>21</v>
      </c>
      <c r="D23" s="63">
        <v>35</v>
      </c>
      <c r="E23" s="103">
        <v>34.75</v>
      </c>
      <c r="F23" s="67">
        <v>1216.25</v>
      </c>
      <c r="G23" s="63" t="s">
        <v>22</v>
      </c>
    </row>
    <row r="24" spans="1:7">
      <c r="A24" s="62">
        <v>43508</v>
      </c>
      <c r="B24" s="63" t="s">
        <v>86</v>
      </c>
      <c r="C24" s="63" t="s">
        <v>21</v>
      </c>
      <c r="D24" s="63">
        <v>6</v>
      </c>
      <c r="E24" s="103">
        <v>34.68</v>
      </c>
      <c r="F24" s="67">
        <v>208.08</v>
      </c>
      <c r="G24" s="63" t="s">
        <v>22</v>
      </c>
    </row>
    <row r="25" spans="1:7">
      <c r="A25" s="62">
        <v>43508</v>
      </c>
      <c r="B25" s="63" t="s">
        <v>87</v>
      </c>
      <c r="C25" s="63" t="s">
        <v>21</v>
      </c>
      <c r="D25" s="63">
        <v>50</v>
      </c>
      <c r="E25" s="103">
        <v>34.68</v>
      </c>
      <c r="F25" s="67">
        <v>1734</v>
      </c>
      <c r="G25" s="63" t="s">
        <v>22</v>
      </c>
    </row>
    <row r="26" spans="1:7">
      <c r="A26" s="62">
        <v>43508</v>
      </c>
      <c r="B26" s="63" t="s">
        <v>88</v>
      </c>
      <c r="C26" s="63" t="s">
        <v>21</v>
      </c>
      <c r="D26" s="63">
        <v>40</v>
      </c>
      <c r="E26" s="103">
        <v>34.770000000000003</v>
      </c>
      <c r="F26" s="67">
        <v>1390.8</v>
      </c>
      <c r="G26" s="63" t="s">
        <v>22</v>
      </c>
    </row>
    <row r="27" spans="1:7">
      <c r="A27" s="62">
        <v>43508</v>
      </c>
      <c r="B27" s="63" t="s">
        <v>89</v>
      </c>
      <c r="C27" s="63" t="s">
        <v>21</v>
      </c>
      <c r="D27" s="63">
        <v>24</v>
      </c>
      <c r="E27" s="103">
        <v>34.78</v>
      </c>
      <c r="F27" s="67">
        <v>834.72</v>
      </c>
      <c r="G27" s="63" t="s">
        <v>22</v>
      </c>
    </row>
    <row r="28" spans="1:7">
      <c r="A28" s="62">
        <v>43508</v>
      </c>
      <c r="B28" s="63" t="s">
        <v>90</v>
      </c>
      <c r="C28" s="63" t="s">
        <v>21</v>
      </c>
      <c r="D28" s="63">
        <v>1</v>
      </c>
      <c r="E28" s="103">
        <v>34.729999999999997</v>
      </c>
      <c r="F28" s="67">
        <v>34.729999999999997</v>
      </c>
      <c r="G28" s="63" t="s">
        <v>22</v>
      </c>
    </row>
    <row r="29" spans="1:7">
      <c r="A29" s="62">
        <v>43508</v>
      </c>
      <c r="B29" s="63" t="s">
        <v>91</v>
      </c>
      <c r="C29" s="63" t="s">
        <v>21</v>
      </c>
      <c r="D29" s="63">
        <v>7</v>
      </c>
      <c r="E29" s="103">
        <v>34.729999999999997</v>
      </c>
      <c r="F29" s="67">
        <v>243.11</v>
      </c>
      <c r="G29" s="63" t="s">
        <v>22</v>
      </c>
    </row>
    <row r="30" spans="1:7">
      <c r="A30" s="62">
        <v>43508</v>
      </c>
      <c r="B30" s="63" t="s">
        <v>92</v>
      </c>
      <c r="C30" s="63" t="s">
        <v>21</v>
      </c>
      <c r="D30" s="63">
        <v>6</v>
      </c>
      <c r="E30" s="103">
        <v>34.78</v>
      </c>
      <c r="F30" s="67">
        <v>208.68</v>
      </c>
      <c r="G30" s="63" t="s">
        <v>22</v>
      </c>
    </row>
    <row r="31" spans="1:7">
      <c r="A31" s="62">
        <v>43508</v>
      </c>
      <c r="B31" s="63" t="s">
        <v>93</v>
      </c>
      <c r="C31" s="63" t="s">
        <v>21</v>
      </c>
      <c r="D31" s="63">
        <v>44</v>
      </c>
      <c r="E31" s="103">
        <v>34.78</v>
      </c>
      <c r="F31" s="67">
        <v>1530.32</v>
      </c>
      <c r="G31" s="63" t="s">
        <v>22</v>
      </c>
    </row>
    <row r="32" spans="1:7">
      <c r="A32" s="62">
        <v>43508</v>
      </c>
      <c r="B32" s="63" t="s">
        <v>94</v>
      </c>
      <c r="C32" s="63" t="s">
        <v>21</v>
      </c>
      <c r="D32" s="63">
        <v>48</v>
      </c>
      <c r="E32" s="103">
        <v>34.75</v>
      </c>
      <c r="F32" s="67">
        <v>1668</v>
      </c>
      <c r="G32" s="63" t="s">
        <v>22</v>
      </c>
    </row>
    <row r="33" spans="1:7">
      <c r="A33" s="62">
        <v>43508</v>
      </c>
      <c r="B33" s="63" t="s">
        <v>95</v>
      </c>
      <c r="C33" s="63" t="s">
        <v>21</v>
      </c>
      <c r="D33" s="63">
        <v>27</v>
      </c>
      <c r="E33" s="103">
        <v>34.58</v>
      </c>
      <c r="F33" s="67">
        <v>933.66</v>
      </c>
      <c r="G33" s="63" t="s">
        <v>22</v>
      </c>
    </row>
    <row r="34" spans="1:7">
      <c r="A34" s="62">
        <v>43508</v>
      </c>
      <c r="B34" s="63" t="s">
        <v>96</v>
      </c>
      <c r="C34" s="63" t="s">
        <v>21</v>
      </c>
      <c r="D34" s="63">
        <v>29</v>
      </c>
      <c r="E34" s="103">
        <v>34.549999999999997</v>
      </c>
      <c r="F34" s="67">
        <v>1001.95</v>
      </c>
      <c r="G34" s="63" t="s">
        <v>22</v>
      </c>
    </row>
    <row r="35" spans="1:7">
      <c r="A35" s="62">
        <v>43508</v>
      </c>
      <c r="B35" s="63" t="s">
        <v>97</v>
      </c>
      <c r="C35" s="63" t="s">
        <v>21</v>
      </c>
      <c r="D35" s="63">
        <v>20</v>
      </c>
      <c r="E35" s="103">
        <v>34.6</v>
      </c>
      <c r="F35" s="67">
        <v>692</v>
      </c>
      <c r="G35" s="63" t="s">
        <v>22</v>
      </c>
    </row>
    <row r="36" spans="1:7">
      <c r="A36" s="62">
        <v>43508</v>
      </c>
      <c r="B36" s="63" t="s">
        <v>98</v>
      </c>
      <c r="C36" s="63" t="s">
        <v>21</v>
      </c>
      <c r="D36" s="63">
        <v>23</v>
      </c>
      <c r="E36" s="103">
        <v>34.78</v>
      </c>
      <c r="F36" s="67">
        <v>799.94</v>
      </c>
      <c r="G36" s="63" t="s">
        <v>22</v>
      </c>
    </row>
    <row r="37" spans="1:7">
      <c r="A37" s="62">
        <v>43508</v>
      </c>
      <c r="B37" s="63" t="s">
        <v>99</v>
      </c>
      <c r="C37" s="63" t="s">
        <v>21</v>
      </c>
      <c r="D37" s="63">
        <v>18</v>
      </c>
      <c r="E37" s="103">
        <v>34.67</v>
      </c>
      <c r="F37" s="67">
        <v>624.05999999999995</v>
      </c>
      <c r="G37" s="63" t="s">
        <v>22</v>
      </c>
    </row>
    <row r="38" spans="1:7">
      <c r="A38" s="62">
        <v>43508</v>
      </c>
      <c r="B38" s="63" t="s">
        <v>100</v>
      </c>
      <c r="C38" s="63" t="s">
        <v>21</v>
      </c>
      <c r="D38" s="63">
        <v>38</v>
      </c>
      <c r="E38" s="103">
        <v>34.72</v>
      </c>
      <c r="F38" s="67">
        <v>1319.36</v>
      </c>
      <c r="G38" s="63" t="s">
        <v>22</v>
      </c>
    </row>
    <row r="39" spans="1:7">
      <c r="A39" s="62">
        <v>43508</v>
      </c>
      <c r="B39" s="63" t="s">
        <v>101</v>
      </c>
      <c r="C39" s="63" t="s">
        <v>21</v>
      </c>
      <c r="D39" s="63">
        <v>48</v>
      </c>
      <c r="E39" s="103">
        <v>34.69</v>
      </c>
      <c r="F39" s="67">
        <v>1665.12</v>
      </c>
      <c r="G39" s="63" t="s">
        <v>22</v>
      </c>
    </row>
    <row r="40" spans="1:7">
      <c r="A40" s="62">
        <v>43508</v>
      </c>
      <c r="B40" s="63" t="s">
        <v>102</v>
      </c>
      <c r="C40" s="63" t="s">
        <v>21</v>
      </c>
      <c r="D40" s="63">
        <v>30</v>
      </c>
      <c r="E40" s="103">
        <v>34.729999999999997</v>
      </c>
      <c r="F40" s="67">
        <v>1041.9000000000001</v>
      </c>
      <c r="G40" s="63" t="s">
        <v>22</v>
      </c>
    </row>
    <row r="41" spans="1:7">
      <c r="A41" s="62">
        <v>43508</v>
      </c>
      <c r="B41" s="63" t="s">
        <v>103</v>
      </c>
      <c r="C41" s="63" t="s">
        <v>21</v>
      </c>
      <c r="D41" s="63">
        <v>51</v>
      </c>
      <c r="E41" s="103">
        <v>34.83</v>
      </c>
      <c r="F41" s="67">
        <v>1776.33</v>
      </c>
      <c r="G41" s="63" t="s">
        <v>22</v>
      </c>
    </row>
    <row r="42" spans="1:7">
      <c r="A42" s="62">
        <v>43508</v>
      </c>
      <c r="B42" s="63" t="s">
        <v>104</v>
      </c>
      <c r="C42" s="63" t="s">
        <v>21</v>
      </c>
      <c r="D42" s="63">
        <v>5</v>
      </c>
      <c r="E42" s="103">
        <v>34.840000000000003</v>
      </c>
      <c r="F42" s="67">
        <v>174.2</v>
      </c>
      <c r="G42" s="63" t="s">
        <v>22</v>
      </c>
    </row>
    <row r="43" spans="1:7">
      <c r="A43" s="62">
        <v>43508</v>
      </c>
      <c r="B43" s="63" t="s">
        <v>105</v>
      </c>
      <c r="C43" s="63" t="s">
        <v>21</v>
      </c>
      <c r="D43" s="63">
        <v>40</v>
      </c>
      <c r="E43" s="103">
        <v>34.83</v>
      </c>
      <c r="F43" s="67">
        <v>1393.2</v>
      </c>
      <c r="G43" s="63" t="s">
        <v>22</v>
      </c>
    </row>
    <row r="44" spans="1:7">
      <c r="A44" s="62">
        <v>43508</v>
      </c>
      <c r="B44" s="63" t="s">
        <v>106</v>
      </c>
      <c r="C44" s="63" t="s">
        <v>21</v>
      </c>
      <c r="D44" s="63">
        <v>8</v>
      </c>
      <c r="E44" s="103">
        <v>34.83</v>
      </c>
      <c r="F44" s="67">
        <v>278.64</v>
      </c>
      <c r="G44" s="63" t="s">
        <v>22</v>
      </c>
    </row>
    <row r="45" spans="1:7">
      <c r="A45" s="62">
        <v>43508</v>
      </c>
      <c r="B45" s="63" t="s">
        <v>107</v>
      </c>
      <c r="C45" s="63" t="s">
        <v>21</v>
      </c>
      <c r="D45" s="63">
        <v>12</v>
      </c>
      <c r="E45" s="103">
        <v>34.869999999999997</v>
      </c>
      <c r="F45" s="67">
        <v>418.44</v>
      </c>
      <c r="G45" s="63" t="s">
        <v>22</v>
      </c>
    </row>
    <row r="46" spans="1:7">
      <c r="A46" s="62">
        <v>43508</v>
      </c>
      <c r="B46" s="63" t="s">
        <v>108</v>
      </c>
      <c r="C46" s="63" t="s">
        <v>21</v>
      </c>
      <c r="D46" s="63">
        <v>40</v>
      </c>
      <c r="E46" s="103">
        <v>34.9</v>
      </c>
      <c r="F46" s="67">
        <v>1396</v>
      </c>
      <c r="G46" s="63" t="s">
        <v>22</v>
      </c>
    </row>
    <row r="47" spans="1:7">
      <c r="A47" s="62">
        <v>43508</v>
      </c>
      <c r="B47" s="63" t="s">
        <v>109</v>
      </c>
      <c r="C47" s="63" t="s">
        <v>21</v>
      </c>
      <c r="D47" s="63">
        <v>49</v>
      </c>
      <c r="E47" s="103">
        <v>34.93</v>
      </c>
      <c r="F47" s="67">
        <v>1711.57</v>
      </c>
      <c r="G47" s="63" t="s">
        <v>22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0" tint="-0.499984740745262"/>
  </sheetPr>
  <dimension ref="A1:G29"/>
  <sheetViews>
    <sheetView zoomScaleNormal="100" workbookViewId="0">
      <selection activeCell="G43" sqref="G43"/>
    </sheetView>
  </sheetViews>
  <sheetFormatPr baseColWidth="10" defaultColWidth="11.42578125" defaultRowHeight="12.75"/>
  <cols>
    <col min="1" max="1" width="19" style="62" customWidth="1"/>
    <col min="2" max="7" width="19" style="63" customWidth="1"/>
  </cols>
  <sheetData>
    <row r="1" spans="1:7">
      <c r="A1" s="30" t="s">
        <v>11</v>
      </c>
      <c r="B1" s="31"/>
      <c r="C1"/>
      <c r="D1"/>
      <c r="E1"/>
      <c r="F1"/>
      <c r="G1" s="2"/>
    </row>
    <row r="2" spans="1:7">
      <c r="A2" s="30"/>
      <c r="B2" s="31"/>
      <c r="C2" s="32"/>
      <c r="D2"/>
      <c r="E2"/>
      <c r="F2"/>
      <c r="G2" s="2"/>
    </row>
    <row r="3" spans="1:7">
      <c r="A3" s="33" t="s">
        <v>2</v>
      </c>
      <c r="B3" s="34"/>
      <c r="C3" s="54">
        <v>43509</v>
      </c>
      <c r="D3"/>
      <c r="E3"/>
      <c r="F3"/>
      <c r="G3" s="2"/>
    </row>
    <row r="4" spans="1:7">
      <c r="A4" s="35" t="s">
        <v>12</v>
      </c>
      <c r="B4" s="34"/>
      <c r="C4" s="36" t="s">
        <v>13</v>
      </c>
      <c r="D4" s="1"/>
      <c r="E4"/>
      <c r="F4"/>
      <c r="G4"/>
    </row>
    <row r="5" spans="1:7">
      <c r="A5" s="35" t="s">
        <v>14</v>
      </c>
      <c r="B5" s="34"/>
      <c r="C5" s="37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38" t="s">
        <v>2</v>
      </c>
      <c r="B8" s="38" t="s">
        <v>1</v>
      </c>
      <c r="C8" s="38" t="s">
        <v>0</v>
      </c>
      <c r="D8" s="38" t="s">
        <v>15</v>
      </c>
      <c r="E8" s="38" t="s">
        <v>16</v>
      </c>
      <c r="F8" s="38" t="s">
        <v>17</v>
      </c>
      <c r="G8" s="38" t="s">
        <v>18</v>
      </c>
    </row>
    <row r="9" spans="1:7">
      <c r="A9" s="53">
        <v>43509</v>
      </c>
      <c r="B9" s="49" t="s">
        <v>111</v>
      </c>
      <c r="C9" s="50" t="s">
        <v>21</v>
      </c>
      <c r="D9" s="52">
        <v>50</v>
      </c>
      <c r="E9" s="102">
        <v>35.01</v>
      </c>
      <c r="F9" s="66">
        <v>1750.5</v>
      </c>
      <c r="G9" s="51" t="s">
        <v>22</v>
      </c>
    </row>
    <row r="10" spans="1:7">
      <c r="A10" s="62">
        <v>43509</v>
      </c>
      <c r="B10" s="63" t="s">
        <v>112</v>
      </c>
      <c r="C10" s="63" t="s">
        <v>21</v>
      </c>
      <c r="D10" s="63">
        <v>27</v>
      </c>
      <c r="E10" s="103">
        <v>35.79</v>
      </c>
      <c r="F10" s="67">
        <v>966.33</v>
      </c>
      <c r="G10" s="63" t="s">
        <v>22</v>
      </c>
    </row>
    <row r="11" spans="1:7">
      <c r="A11" s="62">
        <v>43509</v>
      </c>
      <c r="B11" s="63" t="s">
        <v>113</v>
      </c>
      <c r="C11" s="63" t="s">
        <v>21</v>
      </c>
      <c r="D11" s="63">
        <v>22</v>
      </c>
      <c r="E11" s="103">
        <v>35.799999999999997</v>
      </c>
      <c r="F11" s="67">
        <v>787.6</v>
      </c>
      <c r="G11" s="63" t="s">
        <v>22</v>
      </c>
    </row>
    <row r="12" spans="1:7">
      <c r="A12" s="62">
        <v>43509</v>
      </c>
      <c r="B12" s="63" t="s">
        <v>114</v>
      </c>
      <c r="C12" s="63" t="s">
        <v>21</v>
      </c>
      <c r="D12" s="63">
        <v>1</v>
      </c>
      <c r="E12" s="103">
        <v>35.86</v>
      </c>
      <c r="F12" s="67">
        <v>35.86</v>
      </c>
      <c r="G12" s="63" t="s">
        <v>22</v>
      </c>
    </row>
    <row r="13" spans="1:7">
      <c r="A13" s="62">
        <v>43509</v>
      </c>
      <c r="B13" s="63" t="s">
        <v>115</v>
      </c>
      <c r="C13" s="63" t="s">
        <v>21</v>
      </c>
      <c r="D13" s="63">
        <v>25</v>
      </c>
      <c r="E13" s="103">
        <v>36.03</v>
      </c>
      <c r="F13" s="67">
        <v>900.75</v>
      </c>
      <c r="G13" s="63" t="s">
        <v>22</v>
      </c>
    </row>
    <row r="14" spans="1:7">
      <c r="A14" s="62">
        <v>43509</v>
      </c>
      <c r="B14" s="63" t="s">
        <v>116</v>
      </c>
      <c r="C14" s="63" t="s">
        <v>21</v>
      </c>
      <c r="D14" s="63">
        <v>22</v>
      </c>
      <c r="E14" s="103">
        <v>36.07</v>
      </c>
      <c r="F14" s="67">
        <v>793.54</v>
      </c>
      <c r="G14" s="63" t="s">
        <v>22</v>
      </c>
    </row>
    <row r="15" spans="1:7">
      <c r="A15" s="62">
        <v>43509</v>
      </c>
      <c r="B15" s="63" t="s">
        <v>117</v>
      </c>
      <c r="C15" s="63" t="s">
        <v>21</v>
      </c>
      <c r="D15" s="63">
        <v>28</v>
      </c>
      <c r="E15" s="103">
        <v>35.950000000000003</v>
      </c>
      <c r="F15" s="67">
        <v>1006.6</v>
      </c>
      <c r="G15" s="63" t="s">
        <v>22</v>
      </c>
    </row>
    <row r="16" spans="1:7">
      <c r="A16" s="62">
        <v>43509</v>
      </c>
      <c r="B16" s="63" t="s">
        <v>118</v>
      </c>
      <c r="C16" s="63" t="s">
        <v>21</v>
      </c>
      <c r="D16" s="63">
        <v>19</v>
      </c>
      <c r="E16" s="103">
        <v>35.630000000000003</v>
      </c>
      <c r="F16" s="67">
        <v>676.97</v>
      </c>
      <c r="G16" s="63" t="s">
        <v>22</v>
      </c>
    </row>
    <row r="17" spans="1:7">
      <c r="A17" s="62">
        <v>43509</v>
      </c>
      <c r="B17" s="63" t="s">
        <v>119</v>
      </c>
      <c r="C17" s="63" t="s">
        <v>21</v>
      </c>
      <c r="D17" s="63">
        <v>20</v>
      </c>
      <c r="E17" s="103">
        <v>35.549999999999997</v>
      </c>
      <c r="F17" s="67">
        <v>711</v>
      </c>
      <c r="G17" s="63" t="s">
        <v>22</v>
      </c>
    </row>
    <row r="18" spans="1:7">
      <c r="A18" s="62">
        <v>43509</v>
      </c>
      <c r="B18" s="63" t="s">
        <v>120</v>
      </c>
      <c r="C18" s="63" t="s">
        <v>21</v>
      </c>
      <c r="D18" s="63">
        <v>12</v>
      </c>
      <c r="E18" s="103">
        <v>35.590000000000003</v>
      </c>
      <c r="F18" s="67">
        <v>427.08</v>
      </c>
      <c r="G18" s="63" t="s">
        <v>22</v>
      </c>
    </row>
    <row r="19" spans="1:7">
      <c r="A19" s="62">
        <v>43509</v>
      </c>
      <c r="B19" s="63" t="s">
        <v>121</v>
      </c>
      <c r="C19" s="63" t="s">
        <v>21</v>
      </c>
      <c r="D19" s="63">
        <v>3</v>
      </c>
      <c r="E19" s="103">
        <v>35.590000000000003</v>
      </c>
      <c r="F19" s="67">
        <v>106.77</v>
      </c>
      <c r="G19" s="63" t="s">
        <v>22</v>
      </c>
    </row>
    <row r="20" spans="1:7">
      <c r="A20" s="62">
        <v>43509</v>
      </c>
      <c r="B20" s="63" t="s">
        <v>122</v>
      </c>
      <c r="C20" s="63" t="s">
        <v>21</v>
      </c>
      <c r="D20" s="63">
        <v>40</v>
      </c>
      <c r="E20" s="103">
        <v>35.57</v>
      </c>
      <c r="F20" s="67">
        <v>1422.8</v>
      </c>
      <c r="G20" s="63" t="s">
        <v>22</v>
      </c>
    </row>
    <row r="21" spans="1:7">
      <c r="A21" s="62">
        <v>43509</v>
      </c>
      <c r="B21" s="63" t="s">
        <v>123</v>
      </c>
      <c r="C21" s="63" t="s">
        <v>21</v>
      </c>
      <c r="D21" s="63">
        <v>42</v>
      </c>
      <c r="E21" s="103">
        <v>35.450000000000003</v>
      </c>
      <c r="F21" s="67">
        <v>1488.9</v>
      </c>
      <c r="G21" s="63" t="s">
        <v>22</v>
      </c>
    </row>
    <row r="22" spans="1:7">
      <c r="A22" s="62">
        <v>43509</v>
      </c>
      <c r="B22" s="63" t="s">
        <v>124</v>
      </c>
      <c r="C22" s="63" t="s">
        <v>21</v>
      </c>
      <c r="D22" s="63">
        <v>25</v>
      </c>
      <c r="E22" s="103">
        <v>35.43</v>
      </c>
      <c r="F22" s="67">
        <v>885.75</v>
      </c>
      <c r="G22" s="63" t="s">
        <v>22</v>
      </c>
    </row>
    <row r="23" spans="1:7">
      <c r="A23" s="62">
        <v>43509</v>
      </c>
      <c r="B23" s="63" t="s">
        <v>125</v>
      </c>
      <c r="C23" s="63" t="s">
        <v>21</v>
      </c>
      <c r="D23" s="63">
        <v>33</v>
      </c>
      <c r="E23" s="103">
        <v>35.590000000000003</v>
      </c>
      <c r="F23" s="67">
        <v>1174.47</v>
      </c>
      <c r="G23" s="63" t="s">
        <v>22</v>
      </c>
    </row>
    <row r="24" spans="1:7">
      <c r="A24" s="62">
        <v>43509</v>
      </c>
      <c r="B24" s="63" t="s">
        <v>126</v>
      </c>
      <c r="C24" s="63" t="s">
        <v>21</v>
      </c>
      <c r="D24" s="63">
        <v>34</v>
      </c>
      <c r="E24" s="103">
        <v>35.69</v>
      </c>
      <c r="F24" s="67">
        <v>1213.46</v>
      </c>
      <c r="G24" s="63" t="s">
        <v>22</v>
      </c>
    </row>
    <row r="25" spans="1:7">
      <c r="A25" s="62">
        <v>43509</v>
      </c>
      <c r="B25" s="63" t="s">
        <v>127</v>
      </c>
      <c r="C25" s="63" t="s">
        <v>21</v>
      </c>
      <c r="D25" s="63">
        <v>20</v>
      </c>
      <c r="E25" s="103">
        <v>35.68</v>
      </c>
      <c r="F25" s="67">
        <v>713.6</v>
      </c>
      <c r="G25" s="63" t="s">
        <v>22</v>
      </c>
    </row>
    <row r="26" spans="1:7">
      <c r="A26" s="62">
        <v>43509</v>
      </c>
      <c r="B26" s="63" t="s">
        <v>128</v>
      </c>
      <c r="C26" s="63" t="s">
        <v>21</v>
      </c>
      <c r="D26" s="63">
        <v>24</v>
      </c>
      <c r="E26" s="103">
        <v>35.72</v>
      </c>
      <c r="F26" s="67">
        <v>857.28</v>
      </c>
      <c r="G26" s="63" t="s">
        <v>22</v>
      </c>
    </row>
    <row r="27" spans="1:7">
      <c r="A27" s="62">
        <v>43509</v>
      </c>
      <c r="B27" s="63" t="s">
        <v>129</v>
      </c>
      <c r="C27" s="63" t="s">
        <v>21</v>
      </c>
      <c r="D27" s="63">
        <v>500</v>
      </c>
      <c r="E27" s="103">
        <v>38.22</v>
      </c>
      <c r="F27" s="67">
        <v>19110</v>
      </c>
      <c r="G27" s="63" t="s">
        <v>22</v>
      </c>
    </row>
    <row r="28" spans="1:7">
      <c r="A28" s="62">
        <v>43509</v>
      </c>
      <c r="B28" s="63" t="s">
        <v>130</v>
      </c>
      <c r="C28" s="63" t="s">
        <v>21</v>
      </c>
      <c r="D28" s="63">
        <v>10</v>
      </c>
      <c r="E28" s="103">
        <v>38.22</v>
      </c>
      <c r="F28" s="67">
        <v>382.2</v>
      </c>
      <c r="G28" s="63" t="s">
        <v>22</v>
      </c>
    </row>
    <row r="29" spans="1:7">
      <c r="A29" s="62">
        <v>43509</v>
      </c>
      <c r="B29" s="63" t="s">
        <v>131</v>
      </c>
      <c r="C29" s="63" t="s">
        <v>21</v>
      </c>
      <c r="D29" s="63">
        <v>43</v>
      </c>
      <c r="E29" s="103">
        <v>38.22</v>
      </c>
      <c r="F29" s="67">
        <v>1643.46</v>
      </c>
      <c r="G29" s="63" t="s">
        <v>22</v>
      </c>
    </row>
  </sheetData>
  <pageMargins left="0.7" right="0.7" top="0.78740157499999996" bottom="0.78740157499999996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Aggregiert Wöchentlich</vt:lpstr>
      <vt:lpstr>Aggregiert Täglich </vt:lpstr>
      <vt:lpstr>11. Februar 2019</vt:lpstr>
      <vt:lpstr>12. Februar 2019</vt:lpstr>
      <vt:lpstr>13. Februar 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Venus, Erwin</dc:creator>
  <cp:lastModifiedBy>Venus, Erwin</cp:lastModifiedBy>
  <cp:lastPrinted>2019-01-08T11:27:56Z</cp:lastPrinted>
  <dcterms:created xsi:type="dcterms:W3CDTF">2019-01-04T12:05:30Z</dcterms:created>
  <dcterms:modified xsi:type="dcterms:W3CDTF">2019-02-15T15:39:21Z</dcterms:modified>
</cp:coreProperties>
</file>